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RESPALDO\YURECUARO\PRESUPUESTOS\PRESUPUESTOS 2020\"/>
    </mc:Choice>
  </mc:AlternateContent>
  <bookViews>
    <workbookView xWindow="0" yWindow="60" windowWidth="20490" windowHeight="7095" firstSheet="2" activeTab="2"/>
  </bookViews>
  <sheets>
    <sheet name="EGRESOS" sheetId="1" state="hidden" r:id="rId1"/>
    <sheet name="Hoja1" sheetId="2" state="hidden" r:id="rId2"/>
    <sheet name="PRESUPUESTO 2019" sheetId="3" r:id="rId3"/>
  </sheets>
  <externalReferences>
    <externalReference r:id="rId4"/>
    <externalReference r:id="rId5"/>
  </externalReferences>
  <definedNames>
    <definedName name="_xlnm._FilterDatabase" localSheetId="1" hidden="1">Hoja1!$A$1:$A$793</definedName>
  </definedNames>
  <calcPr calcId="152511"/>
</workbook>
</file>

<file path=xl/calcChain.xml><?xml version="1.0" encoding="utf-8"?>
<calcChain xmlns="http://schemas.openxmlformats.org/spreadsheetml/2006/main">
  <c r="G81" i="3" l="1"/>
  <c r="G109" i="3"/>
  <c r="G106" i="3"/>
  <c r="G107" i="3"/>
  <c r="G108" i="3"/>
  <c r="H100" i="3"/>
  <c r="H99" i="3"/>
  <c r="G97" i="3"/>
  <c r="I92" i="3"/>
  <c r="I93" i="3"/>
  <c r="I94" i="3"/>
  <c r="I95" i="3"/>
  <c r="I96" i="3"/>
  <c r="H92" i="3"/>
  <c r="H93" i="3"/>
  <c r="H94" i="3"/>
  <c r="H95" i="3"/>
  <c r="H96" i="3"/>
  <c r="H83" i="3"/>
  <c r="H84" i="3"/>
  <c r="H85" i="3"/>
  <c r="H86" i="3"/>
  <c r="H87" i="3"/>
  <c r="H88" i="3"/>
  <c r="H89" i="3"/>
  <c r="G90" i="3"/>
  <c r="H66" i="3"/>
  <c r="H71" i="3"/>
  <c r="H72" i="3"/>
  <c r="G76" i="3"/>
  <c r="H76" i="3" s="1"/>
  <c r="G78" i="3"/>
  <c r="H78" i="3" s="1"/>
  <c r="G77" i="3"/>
  <c r="H77" i="3" s="1"/>
  <c r="G75" i="3"/>
  <c r="H75" i="3" s="1"/>
  <c r="G74" i="3"/>
  <c r="H74" i="3" s="1"/>
  <c r="G73" i="3"/>
  <c r="H73" i="3" s="1"/>
  <c r="G70" i="3"/>
  <c r="H70" i="3" s="1"/>
  <c r="G69" i="3"/>
  <c r="H69" i="3" s="1"/>
  <c r="G68" i="3"/>
  <c r="H68" i="3" s="1"/>
  <c r="G67" i="3"/>
  <c r="H67" i="3" s="1"/>
  <c r="G65" i="3"/>
  <c r="H65" i="3" s="1"/>
  <c r="G63" i="3"/>
  <c r="H63" i="3" s="1"/>
  <c r="G64" i="3"/>
  <c r="H64" i="3" s="1"/>
  <c r="G62" i="3"/>
  <c r="H62" i="3" s="1"/>
  <c r="G61" i="3"/>
  <c r="H61" i="3" s="1"/>
  <c r="G60" i="3"/>
  <c r="H60" i="3" s="1"/>
  <c r="G59" i="3"/>
  <c r="H59" i="3" s="1"/>
  <c r="G58" i="3"/>
  <c r="H58" i="3" s="1"/>
  <c r="G57" i="3"/>
  <c r="H57" i="3" s="1"/>
  <c r="G56" i="3"/>
  <c r="H56" i="3" s="1"/>
  <c r="G55" i="3"/>
  <c r="H55" i="3" s="1"/>
  <c r="G54" i="3"/>
  <c r="H54" i="3" s="1"/>
  <c r="G53" i="3"/>
  <c r="H53" i="3" s="1"/>
  <c r="G52" i="3"/>
  <c r="H52" i="3" s="1"/>
  <c r="G51" i="3"/>
  <c r="H51" i="3" s="1"/>
  <c r="G50" i="3"/>
  <c r="H50" i="3" s="1"/>
  <c r="G49" i="3"/>
  <c r="H49" i="3" s="1"/>
  <c r="G48" i="3"/>
  <c r="H48" i="3" s="1"/>
  <c r="G47" i="3"/>
  <c r="H47" i="3" s="1"/>
  <c r="G46" i="3"/>
  <c r="H46" i="3" s="1"/>
  <c r="G45" i="3"/>
  <c r="H45" i="3" s="1"/>
  <c r="G44" i="3"/>
  <c r="H44" i="3" s="1"/>
  <c r="G43" i="3"/>
  <c r="G42" i="3" s="1"/>
  <c r="G41" i="3"/>
  <c r="H41" i="3" s="1"/>
  <c r="G40" i="3"/>
  <c r="H40" i="3" s="1"/>
  <c r="G39" i="3"/>
  <c r="H39" i="3" s="1"/>
  <c r="G38" i="3"/>
  <c r="H38" i="3" s="1"/>
  <c r="G37" i="3"/>
  <c r="H37" i="3" s="1"/>
  <c r="G36" i="3"/>
  <c r="H36" i="3" s="1"/>
  <c r="G35" i="3"/>
  <c r="H35" i="3" s="1"/>
  <c r="G34" i="3"/>
  <c r="H34" i="3" s="1"/>
  <c r="G33" i="3"/>
  <c r="H33" i="3" s="1"/>
  <c r="G32" i="3"/>
  <c r="H32" i="3" s="1"/>
  <c r="G31" i="3"/>
  <c r="H31" i="3" s="1"/>
  <c r="G30" i="3"/>
  <c r="H30" i="3" s="1"/>
  <c r="G29" i="3"/>
  <c r="H29" i="3" s="1"/>
  <c r="G28" i="3"/>
  <c r="H28" i="3" s="1"/>
  <c r="G27" i="3"/>
  <c r="H27" i="3" s="1"/>
  <c r="G26" i="3"/>
  <c r="H26" i="3" s="1"/>
  <c r="G25" i="3"/>
  <c r="H25" i="3" s="1"/>
  <c r="G24" i="3"/>
  <c r="H24" i="3" s="1"/>
  <c r="G23" i="3"/>
  <c r="H23" i="3" s="1"/>
  <c r="G22" i="3"/>
  <c r="H22" i="3" s="1"/>
  <c r="G21" i="3"/>
  <c r="H21" i="3" s="1"/>
  <c r="G20" i="3"/>
  <c r="H20" i="3" s="1"/>
  <c r="G19" i="3"/>
  <c r="H19" i="3" s="1"/>
  <c r="G18" i="3"/>
  <c r="H18" i="3" s="1"/>
  <c r="G17" i="3"/>
  <c r="H17" i="3" s="1"/>
  <c r="G16" i="3"/>
  <c r="H16" i="3" s="1"/>
  <c r="G15" i="3"/>
  <c r="H15" i="3" s="1"/>
  <c r="G14" i="3"/>
  <c r="G6" i="3"/>
  <c r="G12" i="3"/>
  <c r="G11" i="3"/>
  <c r="G10" i="3"/>
  <c r="G9" i="3"/>
  <c r="G8" i="3"/>
  <c r="G7" i="3"/>
  <c r="H43" i="3" l="1"/>
  <c r="G13" i="3"/>
  <c r="H79" i="3" l="1"/>
  <c r="H80" i="3"/>
  <c r="H8" i="3" l="1"/>
  <c r="F56" i="3" l="1"/>
  <c r="S99" i="3" l="1"/>
  <c r="S101" i="3"/>
  <c r="R99" i="3"/>
  <c r="R101" i="3"/>
  <c r="Q99" i="3"/>
  <c r="Q101" i="3"/>
  <c r="P99" i="3"/>
  <c r="P101" i="3"/>
  <c r="O99" i="3"/>
  <c r="O101" i="3"/>
  <c r="N99" i="3"/>
  <c r="N101" i="3"/>
  <c r="M99" i="3"/>
  <c r="M101" i="3"/>
  <c r="L99" i="3"/>
  <c r="L101" i="3"/>
  <c r="K99" i="3"/>
  <c r="K101" i="3"/>
  <c r="J101" i="3"/>
  <c r="J99" i="3"/>
  <c r="I99" i="3"/>
  <c r="I101" i="3"/>
  <c r="Q108" i="3" l="1"/>
  <c r="I97" i="3"/>
  <c r="K97" i="3"/>
  <c r="M97" i="3"/>
  <c r="O97" i="3"/>
  <c r="Q97" i="3"/>
  <c r="S97" i="3"/>
  <c r="H97" i="3"/>
  <c r="J97" i="3"/>
  <c r="L97" i="3"/>
  <c r="N97" i="3"/>
  <c r="P97" i="3"/>
  <c r="R97" i="3"/>
  <c r="N108" i="3" l="1"/>
  <c r="J108" i="3"/>
  <c r="S108" i="3"/>
  <c r="H108" i="3"/>
  <c r="L108" i="3"/>
  <c r="P108" i="3"/>
  <c r="I108" i="3"/>
  <c r="K108" i="3"/>
  <c r="M108" i="3"/>
  <c r="O108" i="3"/>
  <c r="I91" i="3"/>
  <c r="H91" i="3"/>
  <c r="O79" i="3" l="1"/>
  <c r="O80" i="3"/>
  <c r="AA2" i="1" l="1"/>
  <c r="AA3" i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AA209" i="1"/>
  <c r="AA210" i="1"/>
  <c r="AA211" i="1"/>
  <c r="AA212" i="1"/>
  <c r="AA213" i="1"/>
  <c r="AA214" i="1"/>
  <c r="AA215" i="1"/>
  <c r="AA216" i="1"/>
  <c r="AA21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30" i="1"/>
  <c r="AA231" i="1"/>
  <c r="AA232" i="1"/>
  <c r="AA233" i="1"/>
  <c r="AA234" i="1"/>
  <c r="AA235" i="1"/>
  <c r="AA236" i="1"/>
  <c r="AA237" i="1"/>
  <c r="AA238" i="1"/>
  <c r="AA239" i="1"/>
  <c r="AA240" i="1"/>
  <c r="AA241" i="1"/>
  <c r="AA242" i="1"/>
  <c r="AA243" i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2" i="1"/>
  <c r="AA263" i="1"/>
  <c r="AA264" i="1"/>
  <c r="AA265" i="1"/>
  <c r="AA266" i="1"/>
  <c r="AA267" i="1"/>
  <c r="AA268" i="1"/>
  <c r="AA269" i="1"/>
  <c r="AA270" i="1"/>
  <c r="AA271" i="1"/>
  <c r="AA272" i="1"/>
  <c r="AA273" i="1"/>
  <c r="AA274" i="1"/>
  <c r="AA275" i="1"/>
  <c r="AA276" i="1"/>
  <c r="AA277" i="1"/>
  <c r="AA278" i="1"/>
  <c r="AA279" i="1"/>
  <c r="AA280" i="1"/>
  <c r="AA281" i="1"/>
  <c r="AA282" i="1"/>
  <c r="AA283" i="1"/>
  <c r="AA284" i="1"/>
  <c r="AA285" i="1"/>
  <c r="AA286" i="1"/>
  <c r="AA287" i="1"/>
  <c r="AA288" i="1"/>
  <c r="AA289" i="1"/>
  <c r="AA290" i="1"/>
  <c r="AA291" i="1"/>
  <c r="AA292" i="1"/>
  <c r="AA293" i="1"/>
  <c r="AA294" i="1"/>
  <c r="AA295" i="1"/>
  <c r="AA296" i="1"/>
  <c r="AA297" i="1"/>
  <c r="AA298" i="1"/>
  <c r="AA299" i="1"/>
  <c r="AA300" i="1"/>
  <c r="AA301" i="1"/>
  <c r="AA302" i="1"/>
  <c r="AA303" i="1"/>
  <c r="AA304" i="1"/>
  <c r="AA305" i="1"/>
  <c r="AA306" i="1"/>
  <c r="AA307" i="1"/>
  <c r="AA308" i="1"/>
  <c r="AA309" i="1"/>
  <c r="AA310" i="1"/>
  <c r="AA311" i="1"/>
  <c r="AA312" i="1"/>
  <c r="AA313" i="1"/>
  <c r="AA314" i="1"/>
  <c r="AA315" i="1"/>
  <c r="AA316" i="1"/>
  <c r="AA317" i="1"/>
  <c r="AA318" i="1"/>
  <c r="AA319" i="1"/>
  <c r="AA320" i="1"/>
  <c r="AA321" i="1"/>
  <c r="AA322" i="1"/>
  <c r="AA323" i="1"/>
  <c r="AA324" i="1"/>
  <c r="AA325" i="1"/>
  <c r="AA326" i="1"/>
  <c r="AA327" i="1"/>
  <c r="AA328" i="1"/>
  <c r="AA329" i="1"/>
  <c r="AA330" i="1"/>
  <c r="AA331" i="1"/>
  <c r="AA332" i="1"/>
  <c r="AA333" i="1"/>
  <c r="AA334" i="1"/>
  <c r="AA335" i="1"/>
  <c r="AA336" i="1"/>
  <c r="AA337" i="1"/>
  <c r="AA338" i="1"/>
  <c r="AA339" i="1"/>
  <c r="AA340" i="1"/>
  <c r="AA341" i="1"/>
  <c r="AA342" i="1"/>
  <c r="AA343" i="1"/>
  <c r="AA344" i="1"/>
  <c r="AA345" i="1"/>
  <c r="AA346" i="1"/>
  <c r="AA347" i="1"/>
  <c r="AA348" i="1"/>
  <c r="AA349" i="1"/>
  <c r="AA350" i="1"/>
  <c r="AA351" i="1"/>
  <c r="AA352" i="1"/>
  <c r="AA353" i="1"/>
  <c r="AA354" i="1"/>
  <c r="AA355" i="1"/>
  <c r="AA356" i="1"/>
  <c r="AA357" i="1"/>
  <c r="AA358" i="1"/>
  <c r="AA359" i="1"/>
  <c r="AA360" i="1"/>
  <c r="AA361" i="1"/>
  <c r="AA362" i="1"/>
  <c r="AA363" i="1"/>
  <c r="AA364" i="1"/>
  <c r="AA365" i="1"/>
  <c r="AA366" i="1"/>
  <c r="AA367" i="1"/>
  <c r="AA368" i="1"/>
  <c r="AA369" i="1"/>
  <c r="AA370" i="1"/>
  <c r="AA371" i="1"/>
  <c r="AA372" i="1"/>
  <c r="AA373" i="1"/>
  <c r="AA374" i="1"/>
  <c r="AA375" i="1"/>
  <c r="AA376" i="1"/>
  <c r="AA377" i="1"/>
  <c r="AA378" i="1"/>
  <c r="AA379" i="1"/>
  <c r="AA380" i="1"/>
  <c r="AA381" i="1"/>
  <c r="AA382" i="1"/>
  <c r="AA383" i="1"/>
  <c r="AA384" i="1"/>
  <c r="AA385" i="1"/>
  <c r="AA386" i="1"/>
  <c r="AA387" i="1"/>
  <c r="AA388" i="1"/>
  <c r="AA389" i="1"/>
  <c r="AA390" i="1"/>
  <c r="AA391" i="1"/>
  <c r="AA392" i="1"/>
  <c r="AA393" i="1"/>
  <c r="AA394" i="1"/>
  <c r="AA395" i="1"/>
  <c r="AA396" i="1"/>
  <c r="AA397" i="1"/>
  <c r="AA398" i="1"/>
  <c r="AA399" i="1"/>
  <c r="AA400" i="1"/>
  <c r="AA401" i="1"/>
  <c r="AA402" i="1"/>
  <c r="AA403" i="1"/>
  <c r="AA404" i="1"/>
  <c r="AA405" i="1"/>
  <c r="AA406" i="1"/>
  <c r="AA407" i="1"/>
  <c r="AA408" i="1"/>
  <c r="AA409" i="1"/>
  <c r="AA410" i="1"/>
  <c r="AA411" i="1"/>
  <c r="AA412" i="1"/>
  <c r="AA413" i="1"/>
  <c r="AA414" i="1"/>
  <c r="AA415" i="1"/>
  <c r="AA416" i="1"/>
  <c r="AA417" i="1"/>
  <c r="AA418" i="1"/>
  <c r="AA419" i="1"/>
  <c r="AA420" i="1"/>
  <c r="AA421" i="1"/>
  <c r="AA422" i="1"/>
  <c r="AA423" i="1"/>
  <c r="AA424" i="1"/>
  <c r="AA425" i="1"/>
  <c r="AA426" i="1"/>
  <c r="AA427" i="1"/>
  <c r="AA428" i="1"/>
  <c r="AA429" i="1"/>
  <c r="AA430" i="1"/>
  <c r="AA431" i="1"/>
  <c r="AA432" i="1"/>
  <c r="AA433" i="1"/>
  <c r="AA434" i="1"/>
  <c r="AA435" i="1"/>
  <c r="AA436" i="1"/>
  <c r="AA437" i="1"/>
  <c r="AA438" i="1"/>
  <c r="AA439" i="1"/>
  <c r="AA440" i="1"/>
  <c r="AA441" i="1"/>
  <c r="AA442" i="1"/>
  <c r="AA443" i="1"/>
  <c r="AA444" i="1"/>
  <c r="AA445" i="1"/>
  <c r="AA446" i="1"/>
  <c r="AA447" i="1"/>
  <c r="AA448" i="1"/>
  <c r="AA449" i="1"/>
  <c r="AA450" i="1"/>
  <c r="AA451" i="1"/>
  <c r="AA452" i="1"/>
  <c r="AA453" i="1"/>
  <c r="AA454" i="1"/>
  <c r="AA455" i="1"/>
  <c r="AA456" i="1"/>
  <c r="AA457" i="1"/>
  <c r="AA458" i="1"/>
  <c r="AA459" i="1"/>
  <c r="AA460" i="1"/>
  <c r="AA461" i="1"/>
  <c r="AA462" i="1"/>
  <c r="AA463" i="1"/>
  <c r="AA464" i="1"/>
  <c r="AA465" i="1"/>
  <c r="AA466" i="1"/>
  <c r="AA467" i="1"/>
  <c r="AA468" i="1"/>
  <c r="AA469" i="1"/>
  <c r="AA470" i="1"/>
  <c r="AA471" i="1"/>
  <c r="AA472" i="1"/>
  <c r="AA473" i="1"/>
  <c r="AA474" i="1"/>
  <c r="AA475" i="1"/>
  <c r="AA476" i="1"/>
  <c r="AA477" i="1"/>
  <c r="AA478" i="1"/>
  <c r="AA479" i="1"/>
  <c r="AA480" i="1"/>
  <c r="AA481" i="1"/>
  <c r="AA482" i="1"/>
  <c r="AA483" i="1"/>
  <c r="AA484" i="1"/>
  <c r="AA485" i="1"/>
  <c r="AA486" i="1"/>
  <c r="AA487" i="1"/>
  <c r="AA488" i="1"/>
  <c r="AA489" i="1"/>
  <c r="AA490" i="1"/>
  <c r="AA491" i="1"/>
  <c r="AA492" i="1"/>
  <c r="AA493" i="1"/>
  <c r="AA494" i="1"/>
  <c r="AA495" i="1"/>
  <c r="AA496" i="1"/>
  <c r="AA497" i="1"/>
  <c r="AA498" i="1"/>
  <c r="AA499" i="1"/>
  <c r="AA500" i="1"/>
  <c r="AA501" i="1"/>
  <c r="AA502" i="1"/>
  <c r="AA503" i="1"/>
  <c r="AA504" i="1"/>
  <c r="AA505" i="1"/>
  <c r="AA506" i="1"/>
  <c r="AA507" i="1"/>
  <c r="AA508" i="1"/>
  <c r="AA509" i="1"/>
  <c r="AA510" i="1"/>
  <c r="AA511" i="1"/>
  <c r="AA512" i="1"/>
  <c r="AA513" i="1"/>
  <c r="AA514" i="1"/>
  <c r="AA515" i="1"/>
  <c r="AA516" i="1"/>
  <c r="AA517" i="1"/>
  <c r="AA518" i="1"/>
  <c r="AA519" i="1"/>
  <c r="AA520" i="1"/>
  <c r="AA521" i="1"/>
  <c r="AA522" i="1"/>
  <c r="AA523" i="1"/>
  <c r="AA524" i="1"/>
  <c r="AA525" i="1"/>
  <c r="AA526" i="1"/>
  <c r="AA527" i="1"/>
  <c r="AA528" i="1"/>
  <c r="AA529" i="1"/>
  <c r="AA530" i="1"/>
  <c r="AA531" i="1"/>
  <c r="AA532" i="1"/>
  <c r="AA533" i="1"/>
  <c r="AA534" i="1"/>
  <c r="AA535" i="1"/>
  <c r="AA536" i="1"/>
  <c r="AA537" i="1"/>
  <c r="AA538" i="1"/>
  <c r="AA539" i="1"/>
  <c r="AA540" i="1"/>
  <c r="AA541" i="1"/>
  <c r="AA542" i="1"/>
  <c r="AA543" i="1"/>
  <c r="AA544" i="1"/>
  <c r="AA545" i="1"/>
  <c r="AA546" i="1"/>
  <c r="AA547" i="1"/>
  <c r="AA548" i="1"/>
  <c r="AA549" i="1"/>
  <c r="AA550" i="1"/>
  <c r="AA551" i="1"/>
  <c r="AA552" i="1"/>
  <c r="AA553" i="1"/>
  <c r="AA554" i="1"/>
  <c r="AA555" i="1"/>
  <c r="AA556" i="1"/>
  <c r="AA557" i="1"/>
  <c r="AA558" i="1"/>
  <c r="AA559" i="1"/>
  <c r="AA560" i="1"/>
  <c r="AA561" i="1"/>
  <c r="AA562" i="1"/>
  <c r="AA563" i="1"/>
  <c r="AA564" i="1"/>
  <c r="AA565" i="1"/>
  <c r="AA566" i="1"/>
  <c r="AA567" i="1"/>
  <c r="AA568" i="1"/>
  <c r="AA569" i="1"/>
  <c r="AA570" i="1"/>
  <c r="AA571" i="1"/>
  <c r="AA572" i="1"/>
  <c r="AA573" i="1"/>
  <c r="AA574" i="1"/>
  <c r="AA575" i="1"/>
  <c r="AA576" i="1"/>
  <c r="AA577" i="1"/>
  <c r="AA578" i="1"/>
  <c r="AA579" i="1"/>
  <c r="AA580" i="1"/>
  <c r="AA581" i="1"/>
  <c r="AA582" i="1"/>
  <c r="AA583" i="1"/>
  <c r="AA584" i="1"/>
  <c r="AA585" i="1"/>
  <c r="AA586" i="1"/>
  <c r="AA587" i="1"/>
  <c r="AA588" i="1"/>
  <c r="AA589" i="1"/>
  <c r="AA590" i="1"/>
  <c r="AA591" i="1"/>
  <c r="AA592" i="1"/>
  <c r="AA593" i="1"/>
  <c r="AA594" i="1"/>
  <c r="AA595" i="1"/>
  <c r="AA596" i="1"/>
  <c r="AA597" i="1"/>
  <c r="AA598" i="1"/>
  <c r="AA599" i="1"/>
  <c r="AA600" i="1"/>
  <c r="AA601" i="1"/>
  <c r="AA602" i="1"/>
  <c r="AA603" i="1"/>
  <c r="AA604" i="1"/>
  <c r="AA605" i="1"/>
  <c r="AA606" i="1"/>
  <c r="AA607" i="1"/>
  <c r="AA608" i="1"/>
  <c r="AA609" i="1"/>
  <c r="AA610" i="1"/>
  <c r="AA611" i="1"/>
  <c r="AA612" i="1"/>
  <c r="AA613" i="1"/>
  <c r="AA614" i="1"/>
  <c r="AA615" i="1"/>
  <c r="AA616" i="1"/>
  <c r="AA617" i="1"/>
  <c r="AA618" i="1"/>
  <c r="AA619" i="1"/>
  <c r="AA620" i="1"/>
  <c r="AA621" i="1"/>
  <c r="AA622" i="1"/>
  <c r="AA623" i="1"/>
  <c r="AA624" i="1"/>
  <c r="AA625" i="1"/>
  <c r="AA626" i="1"/>
  <c r="AA627" i="1"/>
  <c r="AA628" i="1"/>
  <c r="AA629" i="1"/>
  <c r="AA630" i="1"/>
  <c r="AA631" i="1"/>
  <c r="AA632" i="1"/>
  <c r="AA633" i="1"/>
  <c r="AA634" i="1"/>
  <c r="AA635" i="1"/>
  <c r="AA636" i="1"/>
  <c r="AA637" i="1"/>
  <c r="AA638" i="1"/>
  <c r="AA639" i="1"/>
  <c r="AA640" i="1"/>
  <c r="AA641" i="1"/>
  <c r="AA642" i="1"/>
  <c r="AA643" i="1"/>
  <c r="AA644" i="1"/>
  <c r="AA645" i="1"/>
  <c r="AA646" i="1"/>
  <c r="AA647" i="1"/>
  <c r="AA648" i="1"/>
  <c r="AA649" i="1"/>
  <c r="AA650" i="1"/>
  <c r="AA651" i="1"/>
  <c r="AA652" i="1"/>
  <c r="AA653" i="1"/>
  <c r="AA654" i="1"/>
  <c r="AA655" i="1"/>
  <c r="AA656" i="1"/>
  <c r="AA657" i="1"/>
  <c r="AA658" i="1"/>
  <c r="AA659" i="1"/>
  <c r="AA660" i="1"/>
  <c r="AA661" i="1"/>
  <c r="AA662" i="1"/>
  <c r="AA663" i="1"/>
  <c r="AA664" i="1"/>
  <c r="AA665" i="1"/>
  <c r="AA666" i="1"/>
  <c r="AA667" i="1"/>
  <c r="AA668" i="1"/>
  <c r="AA669" i="1"/>
  <c r="AA670" i="1"/>
  <c r="AA671" i="1"/>
  <c r="AA672" i="1"/>
  <c r="AA673" i="1"/>
  <c r="AA674" i="1"/>
  <c r="AA675" i="1"/>
  <c r="AA676" i="1"/>
  <c r="AA677" i="1"/>
  <c r="AA678" i="1"/>
  <c r="AA679" i="1"/>
  <c r="AA680" i="1"/>
  <c r="AA681" i="1"/>
  <c r="AA682" i="1"/>
  <c r="AA683" i="1"/>
  <c r="AA684" i="1"/>
  <c r="AA685" i="1"/>
  <c r="AA686" i="1"/>
  <c r="AA687" i="1"/>
  <c r="AA688" i="1"/>
  <c r="AA689" i="1"/>
  <c r="AA690" i="1"/>
  <c r="AA691" i="1"/>
  <c r="AA692" i="1"/>
  <c r="AA693" i="1"/>
  <c r="AA694" i="1"/>
  <c r="AA695" i="1"/>
  <c r="AA696" i="1"/>
  <c r="AA697" i="1"/>
  <c r="AA698" i="1"/>
  <c r="AA699" i="1"/>
  <c r="AA700" i="1"/>
  <c r="AA701" i="1"/>
  <c r="AA702" i="1"/>
  <c r="AA703" i="1"/>
  <c r="AA704" i="1"/>
  <c r="AA705" i="1"/>
  <c r="AA706" i="1"/>
  <c r="AA707" i="1"/>
  <c r="AA708" i="1"/>
  <c r="AA709" i="1"/>
  <c r="AA710" i="1"/>
  <c r="AA711" i="1"/>
  <c r="AA712" i="1"/>
  <c r="AA713" i="1"/>
  <c r="AA714" i="1"/>
  <c r="AA715" i="1"/>
  <c r="AA716" i="1"/>
  <c r="AA717" i="1"/>
  <c r="AA718" i="1"/>
  <c r="AA719" i="1"/>
  <c r="AA720" i="1"/>
  <c r="AA721" i="1"/>
  <c r="AA722" i="1"/>
  <c r="AA723" i="1"/>
  <c r="AA724" i="1"/>
  <c r="AA725" i="1"/>
  <c r="AA726" i="1"/>
  <c r="AA727" i="1"/>
  <c r="AA728" i="1"/>
  <c r="AA729" i="1"/>
  <c r="AA730" i="1"/>
  <c r="AA731" i="1"/>
  <c r="AA732" i="1"/>
  <c r="AA733" i="1"/>
  <c r="AA734" i="1"/>
  <c r="AA735" i="1"/>
  <c r="AA736" i="1"/>
  <c r="AA737" i="1"/>
  <c r="AA738" i="1"/>
  <c r="AA739" i="1"/>
  <c r="AA740" i="1"/>
  <c r="AA741" i="1"/>
  <c r="AA742" i="1"/>
  <c r="AA743" i="1"/>
  <c r="AA744" i="1"/>
  <c r="I6" i="3" l="1"/>
  <c r="J6" i="3"/>
  <c r="H6" i="3"/>
  <c r="H82" i="3" l="1"/>
  <c r="G104" i="3" l="1"/>
  <c r="H14" i="3" l="1"/>
  <c r="S13" i="3" l="1"/>
  <c r="R13" i="3"/>
  <c r="M13" i="3"/>
  <c r="Q13" i="3"/>
  <c r="K13" i="3"/>
  <c r="L13" i="3"/>
  <c r="O13" i="3"/>
  <c r="P13" i="3"/>
  <c r="H13" i="3"/>
  <c r="N13" i="3"/>
  <c r="J13" i="3"/>
  <c r="I13" i="3"/>
  <c r="N104" i="3" l="1"/>
  <c r="H104" i="3"/>
  <c r="P104" i="3"/>
  <c r="Q104" i="3"/>
  <c r="J104" i="3"/>
  <c r="I104" i="3"/>
  <c r="S104" i="3"/>
  <c r="M104" i="3"/>
  <c r="L104" i="3"/>
  <c r="K104" i="3"/>
  <c r="O104" i="3"/>
  <c r="H12" i="3" l="1"/>
  <c r="S90" i="3" l="1"/>
  <c r="H90" i="3"/>
  <c r="L90" i="3"/>
  <c r="P90" i="3"/>
  <c r="I90" i="3"/>
  <c r="M90" i="3"/>
  <c r="Q90" i="3"/>
  <c r="J90" i="3"/>
  <c r="N90" i="3"/>
  <c r="R90" i="3"/>
  <c r="K90" i="3"/>
  <c r="O90" i="3"/>
  <c r="Q107" i="3" l="1"/>
  <c r="M107" i="3"/>
  <c r="I107" i="3"/>
  <c r="P107" i="3"/>
  <c r="L107" i="3"/>
  <c r="H107" i="3"/>
  <c r="O107" i="3"/>
  <c r="K107" i="3"/>
  <c r="S107" i="3"/>
  <c r="N107" i="3"/>
  <c r="J107" i="3"/>
  <c r="H11" i="3" l="1"/>
  <c r="G80" i="3" l="1"/>
  <c r="I5" i="3" l="1"/>
  <c r="J5" i="3"/>
  <c r="K5" i="3" l="1"/>
  <c r="J81" i="3"/>
  <c r="I81" i="3"/>
  <c r="K81" i="3"/>
  <c r="P81" i="3"/>
  <c r="H81" i="3"/>
  <c r="Q81" i="3"/>
  <c r="R81" i="3"/>
  <c r="O81" i="3"/>
  <c r="N81" i="3"/>
  <c r="S81" i="3"/>
  <c r="M81" i="3"/>
  <c r="L81" i="3"/>
  <c r="L5" i="3" l="1"/>
  <c r="S106" i="3"/>
  <c r="N106" i="3"/>
  <c r="J106" i="3"/>
  <c r="Q106" i="3"/>
  <c r="M106" i="3"/>
  <c r="I106" i="3"/>
  <c r="P106" i="3"/>
  <c r="L106" i="3"/>
  <c r="H106" i="3"/>
  <c r="O106" i="3"/>
  <c r="K106" i="3"/>
  <c r="M5" i="3" l="1"/>
  <c r="N5" i="3" l="1"/>
  <c r="O5" i="3" l="1"/>
  <c r="P5" i="3" l="1"/>
  <c r="Q5" i="3" l="1"/>
  <c r="R5" i="3" l="1"/>
  <c r="S5" i="3" l="1"/>
  <c r="G105" i="3" l="1"/>
  <c r="S42" i="3"/>
  <c r="Q42" i="3"/>
  <c r="O42" i="3"/>
  <c r="L42" i="3"/>
  <c r="K42" i="3"/>
  <c r="N42" i="3"/>
  <c r="R42" i="3"/>
  <c r="J42" i="3"/>
  <c r="H42" i="3"/>
  <c r="I42" i="3"/>
  <c r="P42" i="3"/>
  <c r="M42" i="3"/>
  <c r="N105" i="3" l="1"/>
  <c r="I105" i="3"/>
  <c r="O105" i="3"/>
  <c r="J105" i="3"/>
  <c r="Q105" i="3"/>
  <c r="L105" i="3"/>
  <c r="S105" i="3"/>
  <c r="M105" i="3"/>
  <c r="H105" i="3"/>
  <c r="P105" i="3"/>
  <c r="K105" i="3"/>
  <c r="H7" i="3" l="1"/>
  <c r="H10" i="3"/>
  <c r="G5" i="3" l="1"/>
  <c r="G103" i="3" s="1"/>
  <c r="H9" i="3"/>
  <c r="I103" i="3" l="1"/>
  <c r="I109" i="3" s="1"/>
  <c r="J103" i="3"/>
  <c r="J109" i="3" s="1"/>
  <c r="H103" i="3"/>
  <c r="H109" i="3" s="1"/>
  <c r="H5" i="3"/>
  <c r="O103" i="3"/>
  <c r="O109" i="3" s="1"/>
  <c r="L103" i="3"/>
  <c r="L109" i="3" s="1"/>
  <c r="P103" i="3"/>
  <c r="P109" i="3" s="1"/>
  <c r="K103" i="3"/>
  <c r="K109" i="3" s="1"/>
  <c r="N103" i="3"/>
  <c r="N109" i="3" s="1"/>
  <c r="Q103" i="3"/>
  <c r="Q109" i="3" s="1"/>
  <c r="R103" i="3"/>
  <c r="R109" i="3" s="1"/>
  <c r="S103" i="3"/>
  <c r="S109" i="3" s="1"/>
  <c r="M103" i="3"/>
  <c r="M109" i="3" s="1"/>
</calcChain>
</file>

<file path=xl/sharedStrings.xml><?xml version="1.0" encoding="utf-8"?>
<sst xmlns="http://schemas.openxmlformats.org/spreadsheetml/2006/main" count="4004" uniqueCount="341">
  <si>
    <t>PRE</t>
  </si>
  <si>
    <t>AGUINALDO O GRATIFICACIÓN DE FIN DE AÑO.</t>
  </si>
  <si>
    <t>PRIMAS DE VACACIONES Y DOMINICAL.</t>
  </si>
  <si>
    <t>MANTENIMIENTO Y CONSERVACIÓN DE VEHÍCULOS TERRESTRES, AÉREOS, MARÍTIMOS, LACUSTRES Y FLUVIALES.</t>
  </si>
  <si>
    <t>1.3.1</t>
  </si>
  <si>
    <t>PRESIDENCIA / GUBERNATURA</t>
  </si>
  <si>
    <t>SERVICIO DE TELEFONÍA CELULAR.</t>
  </si>
  <si>
    <t>SUELDOS BASE.</t>
  </si>
  <si>
    <t>MATERIALES Y ÚTILES DE OFICINA.</t>
  </si>
  <si>
    <t>MEDICINAS Y PRODUCTOS FARMACÉUTICOS.</t>
  </si>
  <si>
    <t>REFACCIONES Y ACCESORIOS MENORES DE MAQUINARIA Y OTROS EQUIPOS.</t>
  </si>
  <si>
    <t>DIFUSIÓN DE MENSAJES SOBRE PROGRAMAS Y ACTIVIDADES GUBERNAMENTALES.</t>
  </si>
  <si>
    <t>GASTOS DE CEREMONIAL DE LOS TITULARES DE LAS DEPENDENCIAS Y ENTIDADES.</t>
  </si>
  <si>
    <t>GASTOS DE ORDEN SOCIAL</t>
  </si>
  <si>
    <t>MATERIALES Y ÚTILES DE IMPRESIÓN Y REPRODUCCIÓN.</t>
  </si>
  <si>
    <t>SERVICIO TELEFÓNICO CONVENCIONAL.</t>
  </si>
  <si>
    <t>SUELDO BASE AL PERSONAL EVENTUAL.</t>
  </si>
  <si>
    <t>FONDO III</t>
  </si>
  <si>
    <t>2.2.1</t>
  </si>
  <si>
    <t>URBANIZACIÓN</t>
  </si>
  <si>
    <t>OBRAS DE URBANIZACIÓN.</t>
  </si>
  <si>
    <t>FONDO IV</t>
  </si>
  <si>
    <t>1.7.1</t>
  </si>
  <si>
    <t>POLICÍA</t>
  </si>
  <si>
    <t>SERVICIO DE ENERGÍA ELÉCTRICA.</t>
  </si>
  <si>
    <t>MATERIALES DE SEGURIDAD PÚBLICA.</t>
  </si>
  <si>
    <t>AYUNTAMIENTO</t>
  </si>
  <si>
    <t>DEPENDENCIA</t>
  </si>
  <si>
    <t>PRESUPUESTO</t>
  </si>
  <si>
    <t>AÑO</t>
  </si>
  <si>
    <t>ACTIVIDAD</t>
  </si>
  <si>
    <t>DESCRIPCION ACTIVIDAD</t>
  </si>
  <si>
    <t>UR</t>
  </si>
  <si>
    <t>DESCRIPCION UR</t>
  </si>
  <si>
    <t>COG</t>
  </si>
  <si>
    <t>DESCRIPCION COG</t>
  </si>
  <si>
    <t>FF</t>
  </si>
  <si>
    <t>DESCRIPCION FF</t>
  </si>
  <si>
    <t>CLAS. FUN.</t>
  </si>
  <si>
    <t>DESCRIPCION CLAS. FUN.</t>
  </si>
  <si>
    <t>2015</t>
  </si>
  <si>
    <t>007</t>
  </si>
  <si>
    <t>13202</t>
  </si>
  <si>
    <t>13201</t>
  </si>
  <si>
    <t>008</t>
  </si>
  <si>
    <t>35501</t>
  </si>
  <si>
    <t>003</t>
  </si>
  <si>
    <t>001</t>
  </si>
  <si>
    <t>005</t>
  </si>
  <si>
    <t>004</t>
  </si>
  <si>
    <t>31501</t>
  </si>
  <si>
    <t>11301</t>
  </si>
  <si>
    <t>5001</t>
  </si>
  <si>
    <t>21101</t>
  </si>
  <si>
    <t>25301</t>
  </si>
  <si>
    <t>29801</t>
  </si>
  <si>
    <t>36101</t>
  </si>
  <si>
    <t>38102</t>
  </si>
  <si>
    <t>38201</t>
  </si>
  <si>
    <t>21201</t>
  </si>
  <si>
    <t>31401</t>
  </si>
  <si>
    <t>12201</t>
  </si>
  <si>
    <t>5003</t>
  </si>
  <si>
    <t>61402</t>
  </si>
  <si>
    <t>5004</t>
  </si>
  <si>
    <t>006</t>
  </si>
  <si>
    <t>31101</t>
  </si>
  <si>
    <t>28201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</si>
  <si>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</si>
  <si>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</si>
  <si>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</si>
  <si>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</si>
  <si>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</si>
  <si>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</si>
  <si>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</si>
  <si>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</si>
  <si>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</si>
  <si>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</si>
  <si>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</si>
  <si>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</si>
  <si>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002</t>
  </si>
  <si>
    <t>26104</t>
  </si>
  <si>
    <t>COMBUSTIBLES, LUBRICANTES Y ADITIVOS PARA VEHÍCULOS TERRESTRES, AÉREOS, MARÍTIMOS, LACUSTRES Y FLUVIALES ASIGNADOS A SERVIDORES PÚBLICOS.</t>
  </si>
  <si>
    <t>24601</t>
  </si>
  <si>
    <t>MATERIAL ELÉCTRICO Y ELECTRÓNICO.</t>
  </si>
  <si>
    <t>29201</t>
  </si>
  <si>
    <t>REFACCIONES Y ACCESORIOS MENORES DE EDIFICIOS.</t>
  </si>
  <si>
    <t>29601</t>
  </si>
  <si>
    <t>REFACCIONES Y ACCESORIOS MENORES DE EQUIPO DE TRANSPORTE.</t>
  </si>
  <si>
    <t>27101</t>
  </si>
  <si>
    <t>VESTUARIO Y UNIFORMES.</t>
  </si>
  <si>
    <t>29101</t>
  </si>
  <si>
    <t>HERRAMIENTAS MENORES.</t>
  </si>
  <si>
    <t>21601</t>
  </si>
  <si>
    <t>MATERIAL DE LIMPIEZA.</t>
  </si>
  <si>
    <t>51501</t>
  </si>
  <si>
    <t>BIENES INFORMÁTICOS.</t>
  </si>
  <si>
    <t>34501</t>
  </si>
  <si>
    <t>SEGUROS DE BIENES PATRIMONIALES.</t>
  </si>
  <si>
    <t>43901</t>
  </si>
  <si>
    <t>SUBSIDIOS PARA CAPACITACIÓN Y BECAS.</t>
  </si>
  <si>
    <t>14401</t>
  </si>
  <si>
    <t>CUOTAS PARA EL SEGURO DE VIDA DEL PERSONAL.</t>
  </si>
  <si>
    <t>99101</t>
  </si>
  <si>
    <t>ADEUDOS DE EJERCICIOS FISCALES ANTERIORES.</t>
  </si>
  <si>
    <t>DESARROLLO SOCIAL</t>
  </si>
  <si>
    <t>1.5.2</t>
  </si>
  <si>
    <t>ASUNTOS HACENDARIOS</t>
  </si>
  <si>
    <t>OFICIALIA MAYOR</t>
  </si>
  <si>
    <t>24801</t>
  </si>
  <si>
    <t>MATERIALES COMPLEMENTARIOS.</t>
  </si>
  <si>
    <t>OBRAS PUBLICAS</t>
  </si>
  <si>
    <t>22301</t>
  </si>
  <si>
    <t>UTENSILIOS PARA EL SERVICIO DE ALIMENTACIÓN.</t>
  </si>
  <si>
    <t>SEGURIDAD PUBLICA</t>
  </si>
  <si>
    <t>YUR</t>
  </si>
  <si>
    <t>1</t>
  </si>
  <si>
    <t>1001</t>
  </si>
  <si>
    <t>RECURSOS PROPIOS</t>
  </si>
  <si>
    <t>2.11.2.2.1</t>
  </si>
  <si>
    <t>BRINDAR PLATICAS Y ELABORAR FOLLETOS INFORMATIVOS SOBRE DESNUTRICION</t>
  </si>
  <si>
    <t>DIF MUNICIPAL</t>
  </si>
  <si>
    <t>2.6.5</t>
  </si>
  <si>
    <t>ALIMENTACIÓN Y NUTRICIÓN</t>
  </si>
  <si>
    <t>39901</t>
  </si>
  <si>
    <t>OTROS SERVICIOS.</t>
  </si>
  <si>
    <t>2.11.1.1.1</t>
  </si>
  <si>
    <t>CONTAR CON EL PERSONAL PARA LA ELABORACION DE DESAYUNOS ESCOLARES</t>
  </si>
  <si>
    <t>3.17.2.1.1</t>
  </si>
  <si>
    <t xml:space="preserve">DAR MANTENIMIENTO A LAS INSTALACIONES EXISTENTES </t>
  </si>
  <si>
    <t>2.3.5</t>
  </si>
  <si>
    <t>PROTECCIÓN SOCIAL EN SALUD</t>
  </si>
  <si>
    <t>4.14.2.1.1</t>
  </si>
  <si>
    <t xml:space="preserve">DAR MANTENIMIENTO DE EQUIPO DE TRASPORTE Y EQUIPAMIENTO DE PERSONAL </t>
  </si>
  <si>
    <t>27201</t>
  </si>
  <si>
    <t>PRENDAS DE PROTECCIÓN PERSONAL.</t>
  </si>
  <si>
    <t>2.2.6</t>
  </si>
  <si>
    <t>SERVICIOS COMUNALES</t>
  </si>
  <si>
    <t>4.14.1.1.1</t>
  </si>
  <si>
    <t>DISTRIBUCION DEL PERSONAL</t>
  </si>
  <si>
    <t>3.03.2.1.1</t>
  </si>
  <si>
    <t>GASTO CORRIENTE</t>
  </si>
  <si>
    <t>TESORERIA MUNICIPAL</t>
  </si>
  <si>
    <t>33101</t>
  </si>
  <si>
    <t>ASESORÍAS ASOCIADAS A CONVENIOS, TRATADOS O ACUERDOS.</t>
  </si>
  <si>
    <t>3.02.2.1.1</t>
  </si>
  <si>
    <t>SINDICATURA MUNICIPAL</t>
  </si>
  <si>
    <t>1.3.5</t>
  </si>
  <si>
    <t>ASUNTOS JURÍDICOS</t>
  </si>
  <si>
    <t>3.01.2.1.1</t>
  </si>
  <si>
    <t>PRESIDENCIA MUNICIPAL</t>
  </si>
  <si>
    <t>3.12.2.1.1</t>
  </si>
  <si>
    <t>1.3.2</t>
  </si>
  <si>
    <t>POLÍTICA INTERIOR</t>
  </si>
  <si>
    <t>3.08.2.1.1</t>
  </si>
  <si>
    <t>2.6.9</t>
  </si>
  <si>
    <t>OTROS DE SEGURIDAD SOCIAL Y ASISTENCIA SOCIAL</t>
  </si>
  <si>
    <t>3.10.2.1.1</t>
  </si>
  <si>
    <t>3.04.2.1.1</t>
  </si>
  <si>
    <t>2.2.7</t>
  </si>
  <si>
    <t>DESARROLLO REGIONAL</t>
  </si>
  <si>
    <t>3.15.2.1.1</t>
  </si>
  <si>
    <t>MANTENIMIENTO PREVENTIVO</t>
  </si>
  <si>
    <t>2.2.4</t>
  </si>
  <si>
    <t>ALUMBRADO PÚBLICO</t>
  </si>
  <si>
    <t>3.18.2.1.1</t>
  </si>
  <si>
    <t>PRESUPUESTAR PERSONAL Y HERRAMIEBTAS QUE PERMITAN LA INSPECCION DE LOS MERCADOS EXISTENTES</t>
  </si>
  <si>
    <t>3.1.1</t>
  </si>
  <si>
    <t>ASUNTOS ECONÓMICOS Y COMERCIALES EN GENERAL</t>
  </si>
  <si>
    <t>3.16.2.1.1</t>
  </si>
  <si>
    <t>REALIZAR EL PADRON DE FOSAS</t>
  </si>
  <si>
    <t>1.8.5</t>
  </si>
  <si>
    <t>OTROS</t>
  </si>
  <si>
    <t>3.01.1.1.1</t>
  </si>
  <si>
    <t>SERVICIOS PERSONALES</t>
  </si>
  <si>
    <t>3.12.1.1.1</t>
  </si>
  <si>
    <t>3.02.1.1.1</t>
  </si>
  <si>
    <t>3.03.1.1.1</t>
  </si>
  <si>
    <t>3.10.1.1.1</t>
  </si>
  <si>
    <t>3.08.1.1.1</t>
  </si>
  <si>
    <t>3.04.1.1.1</t>
  </si>
  <si>
    <t>FONDO GENERAL DE PARTICIPACIONES</t>
  </si>
  <si>
    <t>3.15.1.1.1</t>
  </si>
  <si>
    <t>COMPRA DEL MATERIAL</t>
  </si>
  <si>
    <t>39801</t>
  </si>
  <si>
    <t>IMPUESTO SOBRE NÓMINAS.</t>
  </si>
  <si>
    <t>2.11.1.1.2</t>
  </si>
  <si>
    <t>ELEMENTOS PARA PREPARACION DE DESAYUNOS</t>
  </si>
  <si>
    <t>22102</t>
  </si>
  <si>
    <t>PRODUCTOS ALIMENTICIOS PARA PERSONAS DERIVADO DE LA PRESTACIÓN DE SERVICIOS PÚBLICOS EN UNIDADES DE SALUD, EDUCATIVAS, DE READAPTACIÓN SOCIAL Y OTRAS.</t>
  </si>
  <si>
    <t>4.4.1</t>
  </si>
  <si>
    <t>ADEUDOS DE EJERCICIOS FISCALES ANTERIORES</t>
  </si>
  <si>
    <t>32601</t>
  </si>
  <si>
    <t>ARRENDAMIENTO DE MAQUINARIA Y EQUIPO.</t>
  </si>
  <si>
    <t>34701</t>
  </si>
  <si>
    <t>FLETES Y MANIOBRAS.</t>
  </si>
  <si>
    <t>35101</t>
  </si>
  <si>
    <t>MANTENIMIENTO Y CONSERVACIÓN DE INMUEBLES PARA LA PRESTACIÓN DE SERVICIOS ADMINISTRATIVOS.</t>
  </si>
  <si>
    <t>25401</t>
  </si>
  <si>
    <t>MATERIALES, ACCESORIOS Y SUMINISTROS MÉDICOS.</t>
  </si>
  <si>
    <t>37502</t>
  </si>
  <si>
    <t xml:space="preserve">VIÁTICOS NACIONALES ASOCIADOS A LOS PROGRAMAS DE SEGURIDAD PÚBLICA. </t>
  </si>
  <si>
    <t>3.13.2.1.1</t>
  </si>
  <si>
    <t>PRESUPUESTAR LOS ELEMENTOS NECESARIOS PARA REALIZAR UN CORRECTO MANTENIMIENTO DE PARQUES Y JARDINES</t>
  </si>
  <si>
    <t>3.17.1.1.1</t>
  </si>
  <si>
    <t>PRESUPUESTAR PERSONAL PARA REGISTRO Y CONTROL DE SACRIFICIOS</t>
  </si>
  <si>
    <t>3.18.1.1.1</t>
  </si>
  <si>
    <t xml:space="preserve">PRESUPUESTAR PERSONAL PARA REGLAMENTACION </t>
  </si>
  <si>
    <t>3.16.1.1.1</t>
  </si>
  <si>
    <t>PRESUPUESTO PARA MANTENIMIENTO DEL PANTEON</t>
  </si>
  <si>
    <t>3.13.1.1.1</t>
  </si>
  <si>
    <t>PROGRAMAR CAPITULO DE SERVICIOS PERSONALES PARA PARQUES Y JARDINES.</t>
  </si>
  <si>
    <t>11101</t>
  </si>
  <si>
    <t>DIETAS.</t>
  </si>
  <si>
    <t>13701</t>
  </si>
  <si>
    <t>HONORARIOS ESPECIALES.</t>
  </si>
  <si>
    <t>3.01.3.1.1</t>
  </si>
  <si>
    <t>SUBSIDIOS Y AYUDAS SOCIALES</t>
  </si>
  <si>
    <t>44301</t>
  </si>
  <si>
    <t>AYUDAS SOCIALES A INSTITUCIONES DE ENSEÑANZA.</t>
  </si>
  <si>
    <t>44201</t>
  </si>
  <si>
    <t>BECAS Y OTRAS AYUDAS PARA PROGRAMAS DE CAPACITACIÓN.</t>
  </si>
  <si>
    <t>3.10.3.1.1</t>
  </si>
  <si>
    <t>43301</t>
  </si>
  <si>
    <t>SUBSIDIOS PARA INVERSIÓN.</t>
  </si>
  <si>
    <t>3.06.2.1.1</t>
  </si>
  <si>
    <t>AMPLIACION DE LA RED DE DRENAJE</t>
  </si>
  <si>
    <t>61307</t>
  </si>
  <si>
    <t>DRENAJES.</t>
  </si>
  <si>
    <t>3.05.2.2.1</t>
  </si>
  <si>
    <t>BUSQUEDA DE NUEVAS FUENTES DE ABASTECIMIENTO</t>
  </si>
  <si>
    <t>61305</t>
  </si>
  <si>
    <t>AGUA POTABLE.</t>
  </si>
  <si>
    <t>2.2.3</t>
  </si>
  <si>
    <t>ABASTECIMIENTO DE AGUA</t>
  </si>
  <si>
    <t>3.07.2.1.1</t>
  </si>
  <si>
    <t>CONSTRUCCION DE PAVIMENTACION DE CALLES.</t>
  </si>
  <si>
    <t>3.07.1.1.1</t>
  </si>
  <si>
    <t>DETECCION DE CALLES EN MAL ESTADO</t>
  </si>
  <si>
    <t>3.05.1.2.1</t>
  </si>
  <si>
    <t xml:space="preserve">FORMULAS PROYECTOS DE INVERSION  </t>
  </si>
  <si>
    <t>3.06.1.1.1</t>
  </si>
  <si>
    <t>GESTIONAR RECURSO PARA PLANTA TRATADORA.</t>
  </si>
  <si>
    <t>3.05.1.1.1</t>
  </si>
  <si>
    <t>INTRODUCCION DE REDES DE AGUA DE CONDUCCION</t>
  </si>
  <si>
    <t>3.05.2.1.1</t>
  </si>
  <si>
    <t>REHABILITACION Y EQUIPAMIENTO DE LAS FUENTES DE AGUA</t>
  </si>
  <si>
    <t>3.09.2.2.2</t>
  </si>
  <si>
    <t>INVERSION EN INFRAESTRUCTURA DE CALLES</t>
  </si>
  <si>
    <t>61706</t>
  </si>
  <si>
    <t>PROYECTOS DE INSTALACIONES Y EQUIPAMIENTOS.</t>
  </si>
  <si>
    <t>3.09.2.2.1</t>
  </si>
  <si>
    <t>INVERTIR EN EL SERVICIO DE ALUMBRADO PUBLICO</t>
  </si>
  <si>
    <t>3.09.2.1.1</t>
  </si>
  <si>
    <t>OTORGAR SEGURO DE VIDA A ELEMENTOS DE SEGURIDAD PUBLICA</t>
  </si>
  <si>
    <t>34101</t>
  </si>
  <si>
    <t>SERVICIOS BANCARIOS Y FINANCIEROS.</t>
  </si>
  <si>
    <t>3.09.1.1.1</t>
  </si>
  <si>
    <t>PRESUPUESTAR Y ESTRUCTURAR EL CAPITULO DE SERVICIOS PERSONALES DE POLICIAS</t>
  </si>
  <si>
    <t>3.09.1.1.2</t>
  </si>
  <si>
    <t>SOLVENTAR LAS NECESIDADES FINANCIERAS</t>
  </si>
  <si>
    <t>total</t>
  </si>
  <si>
    <t>1 0 0 0</t>
  </si>
  <si>
    <t>SUELDO BASE PERSONAL EVENTUAL</t>
  </si>
  <si>
    <t>HONORARIOS ESPECIAL</t>
  </si>
  <si>
    <t>CUOTAS PARA EL SEGURO DE VIDA PERSONAL</t>
  </si>
  <si>
    <t>MATERIALES Y UTILES DE OFICINA</t>
  </si>
  <si>
    <t>MATERIALES Y UTILES DE IMPRESIÓN Y REPRODUCCION</t>
  </si>
  <si>
    <t>MATERIAL DE LIMPIEZA</t>
  </si>
  <si>
    <t>PRODUCTOS ALIMENTICIOS PARA PERSONAS DERIVADO DE LA PRESTACION PARA SERVICIOS PUBLICOS EN UNIDADES DE SALU,EDUCATIVA, READAPTACION SOCIAL.</t>
  </si>
  <si>
    <t>UTENCILIOS PARA EL SERVICIO DE ALIMENTACION</t>
  </si>
  <si>
    <t>MATERIAL ELECTRICO Y ELECTRONICO</t>
  </si>
  <si>
    <t>MATERIALES COMPLEMENTARIOS</t>
  </si>
  <si>
    <t>MEDICINAS Y PRODUCTOS FERMACEUTICOS</t>
  </si>
  <si>
    <t>MATERIALES,ACCESORIOS Y SUMINISTROS MEDICOS</t>
  </si>
  <si>
    <t>3</t>
  </si>
  <si>
    <t>5</t>
  </si>
  <si>
    <t>0</t>
  </si>
  <si>
    <t>2</t>
  </si>
  <si>
    <t>4</t>
  </si>
  <si>
    <t>6</t>
  </si>
  <si>
    <t>PRESUPUESTO DE EGRESOS GENERAL</t>
  </si>
  <si>
    <t>NOMBRE DEL MUNICIPIO: YURECUARO MICHOACAN</t>
  </si>
  <si>
    <t>TOTAL DEL PRESUPUESTO</t>
  </si>
  <si>
    <t>CODIGO</t>
  </si>
  <si>
    <t>DESCRIPCIÓN/ CONCEPTO/PARTIDA</t>
  </si>
  <si>
    <t>ANUAL</t>
  </si>
  <si>
    <t xml:space="preserve">ENERO </t>
  </si>
  <si>
    <t>PRIMA VACACIONAL, DOMINICAL Y GRATIFICACION DE FIN DE AÑO</t>
  </si>
  <si>
    <t>9</t>
  </si>
  <si>
    <t>MATERIALES Y SUMINISTROS</t>
  </si>
  <si>
    <t>8</t>
  </si>
  <si>
    <t>SERVICIOS GENERALES</t>
  </si>
  <si>
    <t>TRANSFERENCIAS ASIGNADAS, SUBSIDIOS Y OTRAS AYUDAS</t>
  </si>
  <si>
    <t>BIENES MUEBLES E INMUEBLES INTANGIBLES</t>
  </si>
  <si>
    <t>INVERSION PUBLICA</t>
  </si>
  <si>
    <t>7</t>
  </si>
  <si>
    <t>INTALACIONES Y EQUIPAMIENTO EN CONTRUSCCIONES.</t>
  </si>
  <si>
    <t>PAGO DE LIQUIDACIONES</t>
  </si>
  <si>
    <t xml:space="preserve">PRODUCTOS ALIMENTICIOS PARA EL PERSONAL EN LAS INSTALACIONES DE LAS DEPENDENCIAS Y ENTIDADES </t>
  </si>
  <si>
    <t>PRODUCTOS MINERALES NO METALICOS</t>
  </si>
  <si>
    <t>CEMENTO Y PRODUCTOS DE CONCRETO</t>
  </si>
  <si>
    <t>CAL, YESO Y PRODUCTOS DE YESO</t>
  </si>
  <si>
    <t xml:space="preserve"> COMBUSTIBLES, LUBRICANTES Y ADITIVOS PARA MAQUINARIA Y EQUIPO DE PRODUCCION Y SERVISICOS ADMINISTRATIVOS</t>
  </si>
  <si>
    <t>REFACCIONES Y ACCESORIOS PARA EQUIPO DE COMPUTO</t>
  </si>
  <si>
    <t>SERVICIO DE GAS</t>
  </si>
  <si>
    <t>SERVICIO DE AGUA</t>
  </si>
  <si>
    <t>SERVICIO POSTAL</t>
  </si>
  <si>
    <t>ARRENDAMIENTO DE EDIFICIOS Y LOCALES</t>
  </si>
  <si>
    <t>ARRENDAMIENTO DE MOBILIARIO</t>
  </si>
  <si>
    <t>SERVICIOS DE DISEÑO, ARQUITECTURA, INGENIERIA Y ACTIVIDADES RELACIONADAS.</t>
  </si>
  <si>
    <t>SERVICIOS PARA CAPACITACION A SERVIDORES PUBLICOS</t>
  </si>
  <si>
    <t>SERVICIOS INTEGRALES</t>
  </si>
  <si>
    <t>MANTENIMIENTO Y CONSERVACION DE MAQUINARIA Y EQUIPO.</t>
  </si>
  <si>
    <t>MANTENIMIENTO Y REPARACION DE EQUIPO DE COMUNICACIÓN</t>
  </si>
  <si>
    <t>SERVICIOS DE CREATIVIDAD, PREPRODUCCION Y PRODUCCION DE PUBLICIDAD, EXEPTO INTERNET</t>
  </si>
  <si>
    <t>VIATICOS NACIONALES PARA SERVIDORES PUBLICOS EN EL DESEMPÑO DE FUNCIONES OFICIALES</t>
  </si>
  <si>
    <t>VIATICOS NACIONALES PARA PERSONAS INDEPENDIENTES.</t>
  </si>
  <si>
    <t>GASTOS DE ESTADIA.</t>
  </si>
  <si>
    <t>GASTOS PARA OPERATIVOS Y TRABAJOS DE CAMPO EN AREAS RURALES.</t>
  </si>
  <si>
    <t>MANTENIMIENTO Y CONSERVACION DE BIENES INFORMATICOS</t>
  </si>
  <si>
    <t>OTROS SUBSIDIOS</t>
  </si>
  <si>
    <t>GASTOS RELACIONADOS CON ACTIVIDADES CULTURALES, DEPORTIVAS Y DE AYUDA EXTRAORDINARIA.</t>
  </si>
  <si>
    <t>GASTOS POR SERVICIOS DE TRASLADOS DE PERSONAS.</t>
  </si>
  <si>
    <t>DONATIVOS A INSTITUCIONES SIN FINES DE LUCRO</t>
  </si>
  <si>
    <t>MOBILIARIO</t>
  </si>
  <si>
    <t>EQUIPO EDUCACIONAL Y RECREATIVO.</t>
  </si>
  <si>
    <t>VEHICULOS Y EQUIPO TERRESTRES PARA LA EJECUCION DE PROGRAMAS DE SEGURIDAD PUBLICA.</t>
  </si>
  <si>
    <t>EQUIPOS Y APARATOS DE COMUNICACIONES Y TELECOMUNICACIONES.</t>
  </si>
  <si>
    <t>HERRAMIENTAS Y MAQUINA HERRAMIENTA</t>
  </si>
  <si>
    <t>SOFTWARE</t>
  </si>
  <si>
    <t>ARTICULOS METALICOS PARA LA CONSTRUCCION</t>
  </si>
  <si>
    <t>PLAGUICIDAS, ABONOS Y FERTILIZANTES</t>
  </si>
  <si>
    <t>ARRENDAMIENTO DE TERRENOS</t>
  </si>
  <si>
    <t>SERVICIO DE ENERGIA ELECTRICA PARA ALUMBRADO PUBLICO</t>
  </si>
  <si>
    <t>MATERIALES Y EQUIPO PARA EL PROCESAMIENTO DE EQUIPO DE COMPUTO</t>
  </si>
  <si>
    <t>MATERIAL DIDACTICO</t>
  </si>
  <si>
    <t>ALIMENTO PARA ANIMALES</t>
  </si>
  <si>
    <t>CONGRESOS Y COVENCIONES</t>
  </si>
  <si>
    <t>AYUDAS SOCIALES A LA POBLACION INDIVIDUAL</t>
  </si>
  <si>
    <t>EJERCICIO PRESUPUESTRAL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</si>
</sst>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sz val="8"/>
      <name val="Arial Narrow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8">
    <xf numFmtId="0" fontId="0" fillId="0" borderId="0" xfId="0"/>
    <xf numFmtId="49" fontId="0" fillId="0" borderId="0" xfId="0" applyNumberFormat="1"/>
    <xf numFmtId="44" fontId="0" fillId="0" borderId="0" xfId="1" applyFont="1"/>
    <xf numFmtId="44" fontId="2" fillId="0" borderId="0" xfId="1" applyFont="1"/>
    <xf numFmtId="49" fontId="0" fillId="0" borderId="1" xfId="0" applyNumberFormat="1" applyFont="1" applyBorder="1"/>
    <xf numFmtId="4" fontId="0" fillId="0" borderId="0" xfId="0" applyNumberFormat="1"/>
    <xf numFmtId="49" fontId="0" fillId="0" borderId="0" xfId="0" applyNumberFormat="1" applyFont="1" applyBorder="1"/>
    <xf numFmtId="0" fontId="0" fillId="0" borderId="0" xfId="0" applyBorder="1"/>
    <xf numFmtId="4" fontId="0" fillId="0" borderId="0" xfId="0" applyNumberFormat="1" applyBorder="1"/>
    <xf numFmtId="0" fontId="3" fillId="0" borderId="2" xfId="0" applyFont="1" applyBorder="1" applyAlignment="1">
      <alignment wrapText="1"/>
    </xf>
    <xf numFmtId="0" fontId="3" fillId="0" borderId="2" xfId="0" applyFont="1" applyBorder="1" applyAlignment="1">
      <alignment horizontal="center" wrapText="1"/>
    </xf>
    <xf numFmtId="0" fontId="3" fillId="0" borderId="0" xfId="0" applyFont="1" applyAlignment="1">
      <alignment wrapText="1"/>
    </xf>
    <xf numFmtId="0" fontId="3" fillId="4" borderId="0" xfId="0" applyFont="1" applyFill="1" applyAlignment="1">
      <alignment wrapText="1"/>
    </xf>
    <xf numFmtId="0" fontId="4" fillId="0" borderId="0" xfId="0" applyFont="1" applyAlignment="1">
      <alignment wrapText="1"/>
    </xf>
    <xf numFmtId="43" fontId="3" fillId="3" borderId="0" xfId="0" applyNumberFormat="1" applyFont="1" applyFill="1" applyAlignment="1">
      <alignment wrapText="1"/>
    </xf>
    <xf numFmtId="1" fontId="4" fillId="0" borderId="2" xfId="0" applyNumberFormat="1" applyFont="1" applyBorder="1" applyAlignment="1">
      <alignment horizontal="left" wrapText="1"/>
    </xf>
    <xf numFmtId="43" fontId="4" fillId="0" borderId="0" xfId="0" applyNumberFormat="1" applyFont="1" applyAlignment="1">
      <alignment wrapText="1"/>
    </xf>
    <xf numFmtId="0" fontId="4" fillId="0" borderId="2" xfId="0" applyFont="1" applyBorder="1" applyAlignment="1">
      <alignment wrapText="1"/>
    </xf>
    <xf numFmtId="49" fontId="3" fillId="3" borderId="2" xfId="0" applyNumberFormat="1" applyFont="1" applyFill="1" applyBorder="1" applyAlignment="1">
      <alignment wrapText="1"/>
    </xf>
    <xf numFmtId="0" fontId="3" fillId="3" borderId="0" xfId="0" applyFont="1" applyFill="1" applyAlignment="1">
      <alignment wrapText="1"/>
    </xf>
    <xf numFmtId="0" fontId="4" fillId="2" borderId="2" xfId="0" applyFont="1" applyFill="1" applyBorder="1" applyAlignment="1">
      <alignment wrapText="1"/>
    </xf>
    <xf numFmtId="0" fontId="4" fillId="2" borderId="0" xfId="0" applyFont="1" applyFill="1" applyAlignment="1">
      <alignment wrapText="1"/>
    </xf>
    <xf numFmtId="0" fontId="3" fillId="2" borderId="2" xfId="0" applyFont="1" applyFill="1" applyBorder="1" applyAlignment="1">
      <alignment wrapText="1"/>
    </xf>
    <xf numFmtId="0" fontId="3" fillId="0" borderId="2" xfId="0" applyFont="1" applyBorder="1" applyAlignment="1">
      <alignment horizontal="right" wrapText="1"/>
    </xf>
    <xf numFmtId="0" fontId="3" fillId="2" borderId="2" xfId="0" applyFont="1" applyFill="1" applyBorder="1" applyAlignment="1">
      <alignment horizontal="right" wrapText="1"/>
    </xf>
    <xf numFmtId="49" fontId="4" fillId="0" borderId="2" xfId="0" applyNumberFormat="1" applyFont="1" applyBorder="1" applyAlignment="1">
      <alignment wrapText="1"/>
    </xf>
    <xf numFmtId="0" fontId="3" fillId="2" borderId="0" xfId="0" applyFont="1" applyFill="1" applyAlignment="1">
      <alignment wrapText="1"/>
    </xf>
    <xf numFmtId="0" fontId="4" fillId="0" borderId="2" xfId="0" applyFont="1" applyBorder="1" applyAlignment="1">
      <alignment horizontal="right" wrapText="1"/>
    </xf>
    <xf numFmtId="49" fontId="3" fillId="2" borderId="2" xfId="0" applyNumberFormat="1" applyFont="1" applyFill="1" applyBorder="1" applyAlignment="1">
      <alignment wrapText="1"/>
    </xf>
    <xf numFmtId="49" fontId="4" fillId="0" borderId="2" xfId="0" applyNumberFormat="1" applyFont="1" applyFill="1" applyBorder="1" applyAlignment="1">
      <alignment wrapText="1"/>
    </xf>
    <xf numFmtId="0" fontId="4" fillId="0" borderId="0" xfId="0" applyFont="1" applyFill="1" applyAlignment="1">
      <alignment wrapText="1"/>
    </xf>
    <xf numFmtId="0" fontId="4" fillId="0" borderId="0" xfId="0" applyFont="1" applyBorder="1" applyAlignment="1">
      <alignment wrapText="1"/>
    </xf>
    <xf numFmtId="49" fontId="4" fillId="2" borderId="2" xfId="0" applyNumberFormat="1" applyFont="1" applyFill="1" applyBorder="1" applyAlignment="1">
      <alignment wrapText="1"/>
    </xf>
    <xf numFmtId="0" fontId="4" fillId="2" borderId="0" xfId="0" applyFont="1" applyFill="1" applyBorder="1" applyAlignment="1">
      <alignment wrapText="1"/>
    </xf>
    <xf numFmtId="0" fontId="4" fillId="3" borderId="0" xfId="0" applyFont="1" applyFill="1" applyBorder="1" applyAlignment="1">
      <alignment wrapText="1"/>
    </xf>
    <xf numFmtId="0" fontId="4" fillId="3" borderId="0" xfId="0" applyFont="1" applyFill="1" applyAlignment="1">
      <alignment wrapText="1"/>
    </xf>
    <xf numFmtId="49" fontId="4" fillId="0" borderId="0" xfId="0" applyNumberFormat="1" applyFont="1" applyBorder="1" applyAlignment="1">
      <alignment wrapText="1"/>
    </xf>
    <xf numFmtId="0" fontId="3" fillId="3" borderId="2" xfId="0" applyNumberFormat="1" applyFont="1" applyFill="1" applyBorder="1" applyAlignment="1">
      <alignment wrapText="1"/>
    </xf>
    <xf numFmtId="44" fontId="4" fillId="0" borderId="0" xfId="0" applyNumberFormat="1" applyFont="1" applyAlignment="1">
      <alignment wrapText="1"/>
    </xf>
    <xf numFmtId="44" fontId="4" fillId="0" borderId="0" xfId="0" applyNumberFormat="1" applyFont="1" applyFill="1" applyAlignment="1">
      <alignment wrapText="1"/>
    </xf>
    <xf numFmtId="49" fontId="3" fillId="4" borderId="2" xfId="0" applyNumberFormat="1" applyFont="1" applyFill="1" applyBorder="1" applyAlignment="1">
      <alignment wrapText="1"/>
    </xf>
    <xf numFmtId="49" fontId="3" fillId="4" borderId="2" xfId="0" applyNumberFormat="1" applyFont="1" applyFill="1" applyBorder="1" applyAlignment="1">
      <alignment horizontal="center" wrapText="1"/>
    </xf>
    <xf numFmtId="0" fontId="3" fillId="4" borderId="0" xfId="0" applyFont="1" applyFill="1" applyBorder="1" applyAlignment="1">
      <alignment wrapText="1"/>
    </xf>
    <xf numFmtId="44" fontId="5" fillId="0" borderId="2" xfId="0" applyNumberFormat="1" applyFont="1" applyBorder="1" applyAlignment="1">
      <alignment wrapText="1"/>
    </xf>
    <xf numFmtId="44" fontId="5" fillId="4" borderId="2" xfId="0" applyNumberFormat="1" applyFont="1" applyFill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44" fontId="5" fillId="0" borderId="2" xfId="0" applyNumberFormat="1" applyFont="1" applyBorder="1" applyAlignment="1">
      <alignment horizontal="center" wrapText="1"/>
    </xf>
    <xf numFmtId="43" fontId="5" fillId="3" borderId="2" xfId="0" applyNumberFormat="1" applyFont="1" applyFill="1" applyBorder="1" applyAlignment="1">
      <alignment wrapText="1"/>
    </xf>
    <xf numFmtId="44" fontId="5" fillId="3" borderId="2" xfId="0" applyNumberFormat="1" applyFont="1" applyFill="1" applyBorder="1" applyAlignment="1">
      <alignment wrapText="1"/>
    </xf>
    <xf numFmtId="43" fontId="6" fillId="0" borderId="2" xfId="0" applyNumberFormat="1" applyFont="1" applyBorder="1" applyAlignment="1">
      <alignment wrapText="1"/>
    </xf>
    <xf numFmtId="44" fontId="6" fillId="0" borderId="2" xfId="0" applyNumberFormat="1" applyFont="1" applyBorder="1" applyAlignment="1">
      <alignment wrapText="1"/>
    </xf>
    <xf numFmtId="0" fontId="6" fillId="0" borderId="2" xfId="0" applyFont="1" applyBorder="1" applyAlignment="1">
      <alignment wrapText="1"/>
    </xf>
    <xf numFmtId="0" fontId="5" fillId="3" borderId="2" xfId="0" applyFont="1" applyFill="1" applyBorder="1" applyAlignment="1">
      <alignment wrapText="1"/>
    </xf>
    <xf numFmtId="0" fontId="6" fillId="2" borderId="2" xfId="0" applyFont="1" applyFill="1" applyBorder="1" applyAlignment="1">
      <alignment wrapText="1"/>
    </xf>
    <xf numFmtId="44" fontId="5" fillId="2" borderId="2" xfId="0" applyNumberFormat="1" applyFont="1" applyFill="1" applyBorder="1" applyAlignment="1">
      <alignment wrapText="1"/>
    </xf>
    <xf numFmtId="44" fontId="6" fillId="2" borderId="2" xfId="0" applyNumberFormat="1" applyFont="1" applyFill="1" applyBorder="1" applyAlignment="1">
      <alignment wrapText="1"/>
    </xf>
    <xf numFmtId="0" fontId="7" fillId="2" borderId="0" xfId="0" applyFont="1" applyFill="1" applyAlignment="1">
      <alignment wrapText="1"/>
    </xf>
    <xf numFmtId="44" fontId="6" fillId="0" borderId="2" xfId="1" applyFont="1" applyBorder="1" applyAlignment="1">
      <alignment wrapText="1"/>
    </xf>
    <xf numFmtId="0" fontId="6" fillId="0" borderId="0" xfId="0" applyFont="1" applyAlignment="1">
      <alignment wrapText="1"/>
    </xf>
    <xf numFmtId="0" fontId="6" fillId="2" borderId="0" xfId="0" applyFont="1" applyFill="1" applyAlignment="1">
      <alignment wrapText="1"/>
    </xf>
    <xf numFmtId="44" fontId="6" fillId="0" borderId="0" xfId="1" applyFont="1" applyAlignment="1">
      <alignment wrapText="1"/>
    </xf>
    <xf numFmtId="44" fontId="5" fillId="0" borderId="2" xfId="2" applyNumberFormat="1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0" xfId="0" applyFont="1" applyAlignment="1">
      <alignment wrapText="1"/>
    </xf>
    <xf numFmtId="0" fontId="6" fillId="0" borderId="2" xfId="0" applyFont="1" applyFill="1" applyBorder="1" applyAlignment="1">
      <alignment wrapText="1"/>
    </xf>
    <xf numFmtId="44" fontId="6" fillId="0" borderId="2" xfId="0" applyNumberFormat="1" applyFont="1" applyFill="1" applyBorder="1" applyAlignment="1">
      <alignment wrapText="1"/>
    </xf>
    <xf numFmtId="0" fontId="5" fillId="4" borderId="2" xfId="0" applyFont="1" applyFill="1" applyBorder="1" applyAlignment="1">
      <alignment horizontal="center" wrapText="1"/>
    </xf>
    <xf numFmtId="44" fontId="5" fillId="3" borderId="2" xfId="0" applyNumberFormat="1" applyFont="1" applyFill="1" applyBorder="1" applyAlignment="1">
      <alignment horizontal="center" wrapText="1"/>
    </xf>
    <xf numFmtId="0" fontId="6" fillId="0" borderId="0" xfId="0" applyFont="1" applyBorder="1" applyAlignment="1">
      <alignment wrapText="1"/>
    </xf>
    <xf numFmtId="44" fontId="6" fillId="0" borderId="0" xfId="0" applyNumberFormat="1" applyFont="1" applyBorder="1" applyAlignment="1">
      <alignment wrapText="1"/>
    </xf>
    <xf numFmtId="44" fontId="6" fillId="0" borderId="0" xfId="0" applyNumberFormat="1" applyFont="1" applyAlignment="1">
      <alignment wrapText="1"/>
    </xf>
    <xf numFmtId="0" fontId="5" fillId="0" borderId="2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4" borderId="2" xfId="0" applyFont="1" applyFill="1" applyBorder="1" applyAlignment="1">
      <alignment horizontal="center" wrapText="1"/>
    </xf>
    <xf numFmtId="44" fontId="5" fillId="4" borderId="2" xfId="0" applyNumberFormat="1" applyFont="1" applyFill="1" applyBorder="1" applyAlignment="1">
      <alignment horizontal="center" wrapText="1"/>
    </xf>
    <xf numFmtId="0" fontId="8" fillId="2" borderId="2" xfId="0" applyFont="1" applyFill="1" applyBorder="1" applyAlignment="1">
      <alignment wrapText="1"/>
    </xf>
    <xf numFmtId="0" fontId="4" fillId="2" borderId="2" xfId="0" applyFont="1" applyFill="1" applyBorder="1"/>
    <xf numFmtId="44" fontId="5" fillId="3" borderId="2" xfId="2" applyNumberFormat="1" applyFont="1" applyFill="1" applyBorder="1" applyAlignment="1">
      <alignment wrapText="1"/>
    </xf>
  </cellXfs>
  <cellStyles count="3">
    <cellStyle name="Millares" xfId="2" builtinId="3"/>
    <cellStyle name="Moneda" xfId="1" builtinId="4"/>
    <cellStyle name="Normal" xfId="0" builtinId="0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&quot;$&quot;* #,##0.00_-;\-&quot;$&quot;* #,##0.00_-;_-&quot;$&quot;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RESPALDO\YURECUARO\PRESUPUESTOS%202019\PRESUPUESTO%20EGRESOS%20%20YURECUARO%20201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RESUPUESTO%202020%20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1000"/>
      <sheetName val="2000"/>
      <sheetName val="4000"/>
      <sheetName val="3000"/>
      <sheetName val="5000"/>
    </sheetNames>
    <sheetDataSet>
      <sheetData sheetId="0"/>
      <sheetData sheetId="1">
        <row r="5">
          <cell r="H5">
            <v>30340646.530000001</v>
          </cell>
        </row>
      </sheetData>
      <sheetData sheetId="2">
        <row r="10">
          <cell r="H10">
            <v>533476.25192982447</v>
          </cell>
        </row>
      </sheetData>
      <sheetData sheetId="3">
        <row r="9">
          <cell r="H9">
            <v>20000</v>
          </cell>
        </row>
      </sheetData>
      <sheetData sheetId="4">
        <row r="11">
          <cell r="H11">
            <v>2503862.456666667</v>
          </cell>
        </row>
        <row r="23">
          <cell r="G23" t="str">
            <v>SERVICIOS DE LABORATORIO Y MUESTREO</v>
          </cell>
        </row>
      </sheetData>
      <sheetData sheetId="5">
        <row r="8">
          <cell r="H8">
            <v>673312.59000000032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1000"/>
      <sheetName val="Hoja2"/>
      <sheetName val="2000"/>
      <sheetName val="3000"/>
      <sheetName val="4000"/>
      <sheetName val="5000"/>
      <sheetName val="6000"/>
      <sheetName val="TABLA"/>
    </sheetNames>
    <sheetDataSet>
      <sheetData sheetId="0"/>
      <sheetData sheetId="1">
        <row r="5">
          <cell r="G5">
            <v>40280039.151050001</v>
          </cell>
        </row>
        <row r="6">
          <cell r="G6">
            <v>1724883</v>
          </cell>
        </row>
        <row r="7">
          <cell r="G7">
            <v>4728312.0988650005</v>
          </cell>
        </row>
        <row r="8">
          <cell r="G8">
            <v>2166733</v>
          </cell>
        </row>
        <row r="9">
          <cell r="G9">
            <v>191200</v>
          </cell>
        </row>
        <row r="10">
          <cell r="G10">
            <v>227892</v>
          </cell>
        </row>
        <row r="11">
          <cell r="G11">
            <v>200000</v>
          </cell>
        </row>
      </sheetData>
      <sheetData sheetId="2"/>
      <sheetData sheetId="3">
        <row r="10">
          <cell r="G10">
            <v>535581.91999999993</v>
          </cell>
        </row>
        <row r="11">
          <cell r="G11">
            <v>495978.2</v>
          </cell>
        </row>
        <row r="12">
          <cell r="G12">
            <v>7500</v>
          </cell>
        </row>
        <row r="13">
          <cell r="G13">
            <v>339668.95</v>
          </cell>
        </row>
        <row r="14">
          <cell r="G14">
            <v>10461</v>
          </cell>
        </row>
        <row r="15">
          <cell r="G15">
            <v>306140.51</v>
          </cell>
        </row>
        <row r="16">
          <cell r="G16">
            <v>43495</v>
          </cell>
        </row>
        <row r="17">
          <cell r="G17">
            <v>6000</v>
          </cell>
        </row>
        <row r="18">
          <cell r="G18">
            <v>37250</v>
          </cell>
        </row>
        <row r="19">
          <cell r="G19">
            <v>191000</v>
          </cell>
        </row>
        <row r="20">
          <cell r="G20">
            <v>410000</v>
          </cell>
        </row>
        <row r="21">
          <cell r="G21">
            <v>415000</v>
          </cell>
        </row>
        <row r="22">
          <cell r="G22">
            <v>1146837</v>
          </cell>
        </row>
        <row r="23">
          <cell r="G23">
            <v>34317</v>
          </cell>
        </row>
        <row r="24">
          <cell r="G24">
            <v>714258.37999999989</v>
          </cell>
        </row>
        <row r="25">
          <cell r="G25">
            <v>171179</v>
          </cell>
        </row>
        <row r="26">
          <cell r="G26">
            <v>1989970.08</v>
          </cell>
        </row>
        <row r="27">
          <cell r="G27">
            <v>226330.7</v>
          </cell>
        </row>
        <row r="28">
          <cell r="G28">
            <v>4954362.8299999991</v>
          </cell>
        </row>
        <row r="29">
          <cell r="G29">
            <v>585400</v>
          </cell>
        </row>
        <row r="30">
          <cell r="G30">
            <v>630938.32999999996</v>
          </cell>
        </row>
        <row r="31">
          <cell r="G31">
            <v>54910.52</v>
          </cell>
        </row>
        <row r="33">
          <cell r="G33">
            <v>26831.59</v>
          </cell>
        </row>
        <row r="34">
          <cell r="G34">
            <v>241610</v>
          </cell>
        </row>
        <row r="35">
          <cell r="G35">
            <v>222575</v>
          </cell>
        </row>
        <row r="36">
          <cell r="G36">
            <v>12000</v>
          </cell>
        </row>
        <row r="37">
          <cell r="G37">
            <v>1153780.97</v>
          </cell>
        </row>
        <row r="38">
          <cell r="G38">
            <v>764553</v>
          </cell>
        </row>
      </sheetData>
      <sheetData sheetId="4">
        <row r="11">
          <cell r="G11">
            <v>4643478.01</v>
          </cell>
        </row>
        <row r="12">
          <cell r="G12">
            <v>2515000</v>
          </cell>
        </row>
        <row r="13">
          <cell r="G13">
            <v>100000</v>
          </cell>
        </row>
        <row r="14">
          <cell r="G14">
            <v>7540</v>
          </cell>
        </row>
        <row r="15">
          <cell r="G15">
            <v>205441.5</v>
          </cell>
        </row>
        <row r="16">
          <cell r="G16">
            <v>89654.53</v>
          </cell>
        </row>
        <row r="17">
          <cell r="G17">
            <v>20000</v>
          </cell>
        </row>
        <row r="18">
          <cell r="G18">
            <v>120000</v>
          </cell>
        </row>
        <row r="19">
          <cell r="G19">
            <v>612250.49</v>
          </cell>
        </row>
        <row r="20">
          <cell r="G20">
            <v>4155</v>
          </cell>
        </row>
        <row r="21">
          <cell r="G21">
            <v>298760</v>
          </cell>
        </row>
        <row r="22">
          <cell r="G22">
            <v>610942.89</v>
          </cell>
        </row>
        <row r="23">
          <cell r="G23">
            <v>19570</v>
          </cell>
        </row>
        <row r="24">
          <cell r="G24">
            <v>1500</v>
          </cell>
        </row>
        <row r="25">
          <cell r="G25">
            <v>116537.57</v>
          </cell>
        </row>
        <row r="26">
          <cell r="G26">
            <v>35000</v>
          </cell>
        </row>
        <row r="27">
          <cell r="G27">
            <v>21200.93</v>
          </cell>
        </row>
        <row r="28">
          <cell r="G28">
            <v>84275.25</v>
          </cell>
        </row>
        <row r="29">
          <cell r="G29">
            <v>83665</v>
          </cell>
        </row>
        <row r="30">
          <cell r="G30">
            <v>2541447</v>
          </cell>
        </row>
        <row r="31">
          <cell r="G31">
            <v>35200</v>
          </cell>
        </row>
        <row r="32">
          <cell r="G32">
            <v>2468785</v>
          </cell>
        </row>
        <row r="33">
          <cell r="G33">
            <v>59491.360000000001</v>
          </cell>
        </row>
        <row r="35">
          <cell r="G35">
            <v>448902.45</v>
          </cell>
        </row>
        <row r="36">
          <cell r="G36">
            <v>34500</v>
          </cell>
        </row>
        <row r="37">
          <cell r="G37">
            <v>89579.489999999991</v>
          </cell>
        </row>
        <row r="38">
          <cell r="G38">
            <v>511875</v>
          </cell>
        </row>
        <row r="41">
          <cell r="G41">
            <v>18900</v>
          </cell>
        </row>
        <row r="42">
          <cell r="G42">
            <v>216071</v>
          </cell>
        </row>
        <row r="43">
          <cell r="G43">
            <v>1416031.88</v>
          </cell>
        </row>
        <row r="44">
          <cell r="G44">
            <v>52399</v>
          </cell>
        </row>
        <row r="45">
          <cell r="G45">
            <v>624588.87</v>
          </cell>
        </row>
        <row r="46">
          <cell r="G46">
            <v>2017608.1199999999</v>
          </cell>
        </row>
      </sheetData>
      <sheetData sheetId="5"/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id="1" name="Tabla1" displayName="Tabla1" ref="A1:AA744" totalsRowShown="0" headerRowDxfId="28" dataDxfId="27" headerRowCellStyle="Moneda" dataCellStyle="Moneda">
  <autoFilter ref="A1:AA744"/>
  <sortState ref="A2:Z744">
    <sortCondition ref="K1:K744"/>
  </sortState>
  <tableColumns count="27">
    <tableColumn id="1" name="AYUNTAMIENTO" dataDxfId="26"/>
    <tableColumn id="2" name="DEPENDENCIA" dataDxfId="25"/>
    <tableColumn id="3" name="PRESUPUESTO" dataDxfId="24"/>
    <tableColumn id="4" name="AÑO" dataDxfId="23"/>
    <tableColumn id="5" name="FF" dataDxfId="22"/>
    <tableColumn id="6" name="DESCRIPCION FF" dataDxfId="21"/>
    <tableColumn id="7" name="ACTIVIDAD" dataDxfId="20"/>
    <tableColumn id="8" name="DESCRIPCION ACTIVIDAD" dataDxfId="19"/>
    <tableColumn id="9" name="UR" dataDxfId="18"/>
    <tableColumn id="10" name="DESCRIPCION UR" dataDxfId="17"/>
    <tableColumn id="11" name="COG" dataDxfId="16"/>
    <tableColumn id="12" name="DESCRIPCION COG" dataDxfId="15"/>
    <tableColumn id="13" name="CLAS. FUN." dataDxfId="14"/>
    <tableColumn id="14" name="DESCRIPCION CLAS. FUN." dataDxfId="13"/>
    <tableColumn id="15" name="ENERO" dataDxfId="12" dataCellStyle="Moneda"/>
    <tableColumn id="16" name="FEBRERO" dataDxfId="11" dataCellStyle="Moneda"/>
    <tableColumn id="17" name="MARZO" dataDxfId="10" dataCellStyle="Moneda"/>
    <tableColumn id="18" name="ABRIL" dataDxfId="9" dataCellStyle="Moneda"/>
    <tableColumn id="19" name="MAYO" dataDxfId="8" dataCellStyle="Moneda"/>
    <tableColumn id="20" name="JUNIO" dataDxfId="7" dataCellStyle="Moneda"/>
    <tableColumn id="21" name="JULIO" dataDxfId="6" dataCellStyle="Moneda"/>
    <tableColumn id="22" name="AGOSTO" dataDxfId="5" dataCellStyle="Moneda"/>
    <tableColumn id="23" name="SEPTIEMBRE" dataDxfId="4" dataCellStyle="Moneda"/>
    <tableColumn id="24" name="OCTUBRE" dataDxfId="3" dataCellStyle="Moneda"/>
    <tableColumn id="25" name="NOVIEMBRE" dataDxfId="2" dataCellStyle="Moneda"/>
    <tableColumn id="26" name="DICIEMBRE" dataDxfId="1" dataCellStyle="Moneda"/>
    <tableColumn id="27" name="total" dataDxfId="0" dataCellStyle="Moneda">
      <calculatedColumnFormula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44"/>
  <sheetViews>
    <sheetView topLeftCell="M1" zoomScale="85" zoomScaleNormal="85" workbookViewId="0">
      <selection activeCell="N233" sqref="N233"/>
    </sheetView>
  </sheetViews>
  <sheetFormatPr baseColWidth="10" defaultRowHeight="15" x14ac:dyDescent="0.25"/>
  <cols>
    <col min="1" max="1" width="18.140625" style="1" bestFit="1" customWidth="1"/>
    <col min="2" max="2" width="16" style="1" bestFit="1" customWidth="1"/>
    <col min="3" max="3" width="16.140625" style="1" bestFit="1" customWidth="1"/>
    <col min="4" max="4" width="7.7109375" style="1" bestFit="1" customWidth="1"/>
    <col min="5" max="5" width="5.85546875" style="1" bestFit="1" customWidth="1"/>
    <col min="6" max="6" width="35.5703125" style="1" bestFit="1" customWidth="1"/>
    <col min="7" max="7" width="13.140625" style="1" bestFit="1" customWidth="1"/>
    <col min="8" max="8" width="107.7109375" style="1" bestFit="1" customWidth="1"/>
    <col min="9" max="9" width="6.42578125" style="1" bestFit="1" customWidth="1"/>
    <col min="10" max="10" width="23.7109375" style="1" bestFit="1" customWidth="1"/>
    <col min="11" max="11" width="13.140625" style="1" customWidth="1"/>
    <col min="12" max="12" width="158" style="1" bestFit="1" customWidth="1"/>
    <col min="13" max="13" width="12.42578125" style="1" customWidth="1"/>
    <col min="14" max="14" width="48.5703125" style="1" bestFit="1" customWidth="1"/>
    <col min="15" max="22" width="12.5703125" style="2" bestFit="1" customWidth="1"/>
    <col min="23" max="23" width="15" style="2" customWidth="1"/>
    <col min="24" max="24" width="12.5703125" style="2" bestFit="1" customWidth="1"/>
    <col min="25" max="25" width="14.85546875" style="2" customWidth="1"/>
    <col min="26" max="26" width="14" style="2" customWidth="1"/>
    <col min="27" max="27" width="14.140625" bestFit="1" customWidth="1"/>
  </cols>
  <sheetData>
    <row r="1" spans="1:27" x14ac:dyDescent="0.25">
      <c r="A1" s="1" t="s">
        <v>26</v>
      </c>
      <c r="B1" s="1" t="s">
        <v>27</v>
      </c>
      <c r="C1" s="1" t="s">
        <v>28</v>
      </c>
      <c r="D1" s="1" t="s">
        <v>29</v>
      </c>
      <c r="E1" s="1" t="s">
        <v>36</v>
      </c>
      <c r="F1" s="1" t="s">
        <v>37</v>
      </c>
      <c r="G1" s="1" t="s">
        <v>30</v>
      </c>
      <c r="H1" s="1" t="s">
        <v>31</v>
      </c>
      <c r="I1" s="1" t="s">
        <v>32</v>
      </c>
      <c r="J1" s="1" t="s">
        <v>33</v>
      </c>
      <c r="K1" s="1" t="s">
        <v>34</v>
      </c>
      <c r="L1" s="1" t="s">
        <v>35</v>
      </c>
      <c r="M1" s="1" t="s">
        <v>38</v>
      </c>
      <c r="N1" s="1" t="s">
        <v>39</v>
      </c>
      <c r="O1" s="2" t="s">
        <v>68</v>
      </c>
      <c r="P1" s="2" t="s">
        <v>69</v>
      </c>
      <c r="Q1" s="2" t="s">
        <v>70</v>
      </c>
      <c r="R1" s="2" t="s">
        <v>71</v>
      </c>
      <c r="S1" s="2" t="s">
        <v>72</v>
      </c>
      <c r="T1" s="2" t="s">
        <v>73</v>
      </c>
      <c r="U1" s="2" t="s">
        <v>74</v>
      </c>
      <c r="V1" s="2" t="s">
        <v>75</v>
      </c>
      <c r="W1" s="2" t="s">
        <v>76</v>
      </c>
      <c r="X1" s="2" t="s">
        <v>77</v>
      </c>
      <c r="Y1" s="2" t="s">
        <v>78</v>
      </c>
      <c r="Z1" s="2" t="s">
        <v>79</v>
      </c>
      <c r="AA1" s="2" t="s">
        <v>261</v>
      </c>
    </row>
    <row r="2" spans="1:27" x14ac:dyDescent="0.25">
      <c r="A2" s="1" t="s">
        <v>115</v>
      </c>
      <c r="B2" s="1" t="s">
        <v>0</v>
      </c>
      <c r="C2" s="1" t="s">
        <v>116</v>
      </c>
      <c r="D2" s="1" t="s">
        <v>40</v>
      </c>
      <c r="E2" s="1" t="s">
        <v>52</v>
      </c>
      <c r="F2" s="1" t="s">
        <v>181</v>
      </c>
      <c r="G2" s="1" t="s">
        <v>173</v>
      </c>
      <c r="H2" s="1" t="s">
        <v>174</v>
      </c>
      <c r="I2" s="1" t="s">
        <v>47</v>
      </c>
      <c r="J2" s="1" t="s">
        <v>150</v>
      </c>
      <c r="K2" s="1" t="s">
        <v>212</v>
      </c>
      <c r="L2" s="1" t="s">
        <v>213</v>
      </c>
      <c r="M2" s="1" t="s">
        <v>4</v>
      </c>
      <c r="N2" s="1" t="s">
        <v>5</v>
      </c>
      <c r="O2" s="3">
        <v>161846</v>
      </c>
      <c r="P2" s="3">
        <v>161846</v>
      </c>
      <c r="Q2" s="3">
        <v>161846</v>
      </c>
      <c r="R2" s="3">
        <v>161846</v>
      </c>
      <c r="S2" s="3">
        <v>161846</v>
      </c>
      <c r="T2" s="3">
        <v>161846</v>
      </c>
      <c r="U2" s="3">
        <v>161846</v>
      </c>
      <c r="V2" s="3">
        <v>161846</v>
      </c>
      <c r="W2" s="3">
        <v>161846</v>
      </c>
      <c r="X2" s="3">
        <v>161846</v>
      </c>
      <c r="Y2" s="3">
        <v>161846</v>
      </c>
      <c r="Z2" s="3">
        <v>161846</v>
      </c>
      <c r="AA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1942152</v>
      </c>
    </row>
    <row r="3" spans="1:27" x14ac:dyDescent="0.25">
      <c r="A3" s="1" t="s">
        <v>115</v>
      </c>
      <c r="B3" s="1" t="s">
        <v>0</v>
      </c>
      <c r="C3" s="1" t="s">
        <v>116</v>
      </c>
      <c r="D3" s="1" t="s">
        <v>40</v>
      </c>
      <c r="E3" s="1" t="s">
        <v>52</v>
      </c>
      <c r="F3" s="1" t="s">
        <v>181</v>
      </c>
      <c r="G3" s="1" t="s">
        <v>176</v>
      </c>
      <c r="H3" s="1" t="s">
        <v>174</v>
      </c>
      <c r="I3" s="1" t="s">
        <v>80</v>
      </c>
      <c r="J3" s="1" t="s">
        <v>146</v>
      </c>
      <c r="K3" s="1" t="s">
        <v>212</v>
      </c>
      <c r="L3" s="1" t="s">
        <v>213</v>
      </c>
      <c r="M3" s="1" t="s">
        <v>147</v>
      </c>
      <c r="N3" s="1" t="s">
        <v>148</v>
      </c>
      <c r="O3" s="3">
        <v>24196</v>
      </c>
      <c r="P3" s="3">
        <v>24196</v>
      </c>
      <c r="Q3" s="3">
        <v>24196</v>
      </c>
      <c r="R3" s="3">
        <v>24196</v>
      </c>
      <c r="S3" s="3">
        <v>24196</v>
      </c>
      <c r="T3" s="3">
        <v>24196</v>
      </c>
      <c r="U3" s="3">
        <v>24196</v>
      </c>
      <c r="V3" s="3">
        <v>24196</v>
      </c>
      <c r="W3" s="3">
        <v>24196</v>
      </c>
      <c r="X3" s="3">
        <v>24196</v>
      </c>
      <c r="Y3" s="3">
        <v>24196</v>
      </c>
      <c r="Z3" s="3">
        <v>24196</v>
      </c>
      <c r="AA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290352</v>
      </c>
    </row>
    <row r="4" spans="1:27" x14ac:dyDescent="0.25">
      <c r="A4" s="1" t="s">
        <v>115</v>
      </c>
      <c r="B4" s="1" t="s">
        <v>0</v>
      </c>
      <c r="C4" s="1" t="s">
        <v>116</v>
      </c>
      <c r="D4" s="1" t="s">
        <v>40</v>
      </c>
      <c r="E4" s="1" t="s">
        <v>117</v>
      </c>
      <c r="F4" s="1" t="s">
        <v>118</v>
      </c>
      <c r="G4" s="1" t="s">
        <v>180</v>
      </c>
      <c r="H4" s="1" t="s">
        <v>174</v>
      </c>
      <c r="I4" s="1" t="s">
        <v>49</v>
      </c>
      <c r="J4" s="1" t="s">
        <v>111</v>
      </c>
      <c r="K4" s="1" t="s">
        <v>51</v>
      </c>
      <c r="L4" s="1" t="s">
        <v>7</v>
      </c>
      <c r="M4" s="1" t="s">
        <v>159</v>
      </c>
      <c r="N4" s="1" t="s">
        <v>160</v>
      </c>
      <c r="O4" s="3">
        <v>105091.72</v>
      </c>
      <c r="P4" s="3">
        <v>105091.72</v>
      </c>
      <c r="Q4" s="3">
        <v>105091.72</v>
      </c>
      <c r="R4" s="3">
        <v>105091.72</v>
      </c>
      <c r="S4" s="3">
        <v>105091.72</v>
      </c>
      <c r="T4" s="3">
        <v>105091.72</v>
      </c>
      <c r="U4" s="3">
        <v>105091.72</v>
      </c>
      <c r="V4" s="3">
        <v>105091.72</v>
      </c>
      <c r="W4" s="3">
        <v>105091.72</v>
      </c>
      <c r="X4" s="3">
        <v>105091.72</v>
      </c>
      <c r="Y4" s="3">
        <v>105091.72</v>
      </c>
      <c r="Z4" s="3">
        <v>105091.72</v>
      </c>
      <c r="AA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1261100.6399999999</v>
      </c>
    </row>
    <row r="5" spans="1:27" x14ac:dyDescent="0.25">
      <c r="A5" s="1" t="s">
        <v>115</v>
      </c>
      <c r="B5" s="1" t="s">
        <v>0</v>
      </c>
      <c r="C5" s="1" t="s">
        <v>116</v>
      </c>
      <c r="D5" s="1" t="s">
        <v>40</v>
      </c>
      <c r="E5" s="1" t="s">
        <v>52</v>
      </c>
      <c r="F5" s="1" t="s">
        <v>181</v>
      </c>
      <c r="G5" s="1" t="s">
        <v>126</v>
      </c>
      <c r="H5" s="1" t="s">
        <v>127</v>
      </c>
      <c r="I5" s="1" t="s">
        <v>41</v>
      </c>
      <c r="J5" s="1" t="s">
        <v>121</v>
      </c>
      <c r="K5" s="1" t="s">
        <v>51</v>
      </c>
      <c r="L5" s="1" t="s">
        <v>7</v>
      </c>
      <c r="M5" s="1" t="s">
        <v>122</v>
      </c>
      <c r="N5" s="1" t="s">
        <v>123</v>
      </c>
      <c r="O5" s="3">
        <v>38307</v>
      </c>
      <c r="P5" s="3">
        <v>38307</v>
      </c>
      <c r="Q5" s="3">
        <v>38307</v>
      </c>
      <c r="R5" s="3">
        <v>38307</v>
      </c>
      <c r="S5" s="3">
        <v>38307</v>
      </c>
      <c r="T5" s="3">
        <v>38307</v>
      </c>
      <c r="U5" s="3">
        <v>38307</v>
      </c>
      <c r="V5" s="3">
        <v>38307</v>
      </c>
      <c r="W5" s="3">
        <v>38307</v>
      </c>
      <c r="X5" s="3">
        <v>38307</v>
      </c>
      <c r="Y5" s="3">
        <v>38307</v>
      </c>
      <c r="Z5" s="3">
        <v>38307</v>
      </c>
      <c r="AA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459684</v>
      </c>
    </row>
    <row r="6" spans="1:27" x14ac:dyDescent="0.25">
      <c r="A6" s="1" t="s">
        <v>115</v>
      </c>
      <c r="B6" s="1" t="s">
        <v>0</v>
      </c>
      <c r="C6" s="1" t="s">
        <v>116</v>
      </c>
      <c r="D6" s="1" t="s">
        <v>40</v>
      </c>
      <c r="E6" s="1" t="s">
        <v>52</v>
      </c>
      <c r="F6" s="1" t="s">
        <v>181</v>
      </c>
      <c r="G6" s="1" t="s">
        <v>138</v>
      </c>
      <c r="H6" s="1" t="s">
        <v>139</v>
      </c>
      <c r="I6" s="1" t="s">
        <v>44</v>
      </c>
      <c r="J6" s="1" t="s">
        <v>108</v>
      </c>
      <c r="K6" s="1" t="s">
        <v>51</v>
      </c>
      <c r="L6" s="1" t="s">
        <v>7</v>
      </c>
      <c r="M6" s="1" t="s">
        <v>136</v>
      </c>
      <c r="N6" s="1" t="s">
        <v>137</v>
      </c>
      <c r="O6" s="3">
        <v>248185.48</v>
      </c>
      <c r="P6" s="3">
        <v>248185.48</v>
      </c>
      <c r="Q6" s="3">
        <v>248185.48</v>
      </c>
      <c r="R6" s="3">
        <v>248185.48</v>
      </c>
      <c r="S6" s="3">
        <v>248185.48</v>
      </c>
      <c r="T6" s="3">
        <v>248185.48</v>
      </c>
      <c r="U6" s="3">
        <v>248185.48</v>
      </c>
      <c r="V6" s="3">
        <v>248185.48</v>
      </c>
      <c r="W6" s="3">
        <v>248185.48</v>
      </c>
      <c r="X6" s="3">
        <v>248185.48</v>
      </c>
      <c r="Y6" s="3">
        <v>248185.48</v>
      </c>
      <c r="Z6" s="3">
        <v>248185.48</v>
      </c>
      <c r="AA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2978225.7600000002</v>
      </c>
    </row>
    <row r="7" spans="1:27" x14ac:dyDescent="0.25">
      <c r="A7" s="1" t="s">
        <v>115</v>
      </c>
      <c r="B7" s="1" t="s">
        <v>0</v>
      </c>
      <c r="C7" s="1" t="s">
        <v>116</v>
      </c>
      <c r="D7" s="1" t="s">
        <v>40</v>
      </c>
      <c r="E7" s="1" t="s">
        <v>52</v>
      </c>
      <c r="F7" s="1" t="s">
        <v>181</v>
      </c>
      <c r="G7" s="1" t="s">
        <v>161</v>
      </c>
      <c r="H7" s="1" t="s">
        <v>162</v>
      </c>
      <c r="I7" s="1" t="s">
        <v>44</v>
      </c>
      <c r="J7" s="1" t="s">
        <v>108</v>
      </c>
      <c r="K7" s="1" t="s">
        <v>51</v>
      </c>
      <c r="L7" s="1" t="s">
        <v>7</v>
      </c>
      <c r="M7" s="1" t="s">
        <v>163</v>
      </c>
      <c r="N7" s="1" t="s">
        <v>164</v>
      </c>
      <c r="O7" s="3">
        <v>17031</v>
      </c>
      <c r="P7" s="3">
        <v>17031</v>
      </c>
      <c r="Q7" s="3">
        <v>17031</v>
      </c>
      <c r="R7" s="3">
        <v>17031</v>
      </c>
      <c r="S7" s="3">
        <v>17031</v>
      </c>
      <c r="T7" s="3">
        <v>17031</v>
      </c>
      <c r="U7" s="3">
        <v>17031</v>
      </c>
      <c r="V7" s="3">
        <v>17031</v>
      </c>
      <c r="W7" s="3">
        <v>17031</v>
      </c>
      <c r="X7" s="3">
        <v>17031</v>
      </c>
      <c r="Y7" s="3">
        <v>17031</v>
      </c>
      <c r="Z7" s="3">
        <v>17031</v>
      </c>
      <c r="AA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204372</v>
      </c>
    </row>
    <row r="8" spans="1:27" x14ac:dyDescent="0.25">
      <c r="A8" s="1" t="s">
        <v>115</v>
      </c>
      <c r="B8" s="1" t="s">
        <v>0</v>
      </c>
      <c r="C8" s="1" t="s">
        <v>116</v>
      </c>
      <c r="D8" s="1" t="s">
        <v>40</v>
      </c>
      <c r="E8" s="1" t="s">
        <v>52</v>
      </c>
      <c r="F8" s="1" t="s">
        <v>181</v>
      </c>
      <c r="G8" s="1" t="s">
        <v>204</v>
      </c>
      <c r="H8" s="1" t="s">
        <v>205</v>
      </c>
      <c r="I8" s="1" t="s">
        <v>44</v>
      </c>
      <c r="J8" s="1" t="s">
        <v>108</v>
      </c>
      <c r="K8" s="1" t="s">
        <v>51</v>
      </c>
      <c r="L8" s="1" t="s">
        <v>7</v>
      </c>
      <c r="M8" s="1" t="s">
        <v>130</v>
      </c>
      <c r="N8" s="1" t="s">
        <v>131</v>
      </c>
      <c r="O8" s="3">
        <v>14543</v>
      </c>
      <c r="P8" s="3">
        <v>14543</v>
      </c>
      <c r="Q8" s="3">
        <v>14543</v>
      </c>
      <c r="R8" s="3">
        <v>14543</v>
      </c>
      <c r="S8" s="3">
        <v>14543</v>
      </c>
      <c r="T8" s="3">
        <v>14543</v>
      </c>
      <c r="U8" s="3">
        <v>14543</v>
      </c>
      <c r="V8" s="3">
        <v>14543</v>
      </c>
      <c r="W8" s="3">
        <v>14543</v>
      </c>
      <c r="X8" s="3">
        <v>14543</v>
      </c>
      <c r="Y8" s="3">
        <v>14543</v>
      </c>
      <c r="Z8" s="3">
        <v>14543</v>
      </c>
      <c r="AA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174516</v>
      </c>
    </row>
    <row r="9" spans="1:27" x14ac:dyDescent="0.25">
      <c r="A9" s="1" t="s">
        <v>115</v>
      </c>
      <c r="B9" s="1" t="s">
        <v>0</v>
      </c>
      <c r="C9" s="1" t="s">
        <v>116</v>
      </c>
      <c r="D9" s="1" t="s">
        <v>40</v>
      </c>
      <c r="E9" s="1" t="s">
        <v>52</v>
      </c>
      <c r="F9" s="1" t="s">
        <v>181</v>
      </c>
      <c r="G9" s="1" t="s">
        <v>206</v>
      </c>
      <c r="H9" s="1" t="s">
        <v>207</v>
      </c>
      <c r="I9" s="1" t="s">
        <v>44</v>
      </c>
      <c r="J9" s="1" t="s">
        <v>108</v>
      </c>
      <c r="K9" s="1" t="s">
        <v>51</v>
      </c>
      <c r="L9" s="1" t="s">
        <v>7</v>
      </c>
      <c r="M9" s="1" t="s">
        <v>167</v>
      </c>
      <c r="N9" s="1" t="s">
        <v>168</v>
      </c>
      <c r="O9" s="3">
        <v>36640</v>
      </c>
      <c r="P9" s="3">
        <v>36640</v>
      </c>
      <c r="Q9" s="3">
        <v>36640</v>
      </c>
      <c r="R9" s="3">
        <v>36640</v>
      </c>
      <c r="S9" s="3">
        <v>36640</v>
      </c>
      <c r="T9" s="3">
        <v>36640</v>
      </c>
      <c r="U9" s="3">
        <v>36640</v>
      </c>
      <c r="V9" s="3">
        <v>36640</v>
      </c>
      <c r="W9" s="3">
        <v>36640</v>
      </c>
      <c r="X9" s="3">
        <v>36640</v>
      </c>
      <c r="Y9" s="3">
        <v>36640</v>
      </c>
      <c r="Z9" s="3">
        <v>36640</v>
      </c>
      <c r="AA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439680</v>
      </c>
    </row>
    <row r="10" spans="1:27" x14ac:dyDescent="0.25">
      <c r="A10" s="1" t="s">
        <v>115</v>
      </c>
      <c r="B10" s="1" t="s">
        <v>0</v>
      </c>
      <c r="C10" s="1" t="s">
        <v>116</v>
      </c>
      <c r="D10" s="1" t="s">
        <v>40</v>
      </c>
      <c r="E10" s="1" t="s">
        <v>52</v>
      </c>
      <c r="F10" s="1" t="s">
        <v>181</v>
      </c>
      <c r="G10" s="1" t="s">
        <v>210</v>
      </c>
      <c r="H10" s="1" t="s">
        <v>211</v>
      </c>
      <c r="I10" s="1" t="s">
        <v>44</v>
      </c>
      <c r="J10" s="1" t="s">
        <v>108</v>
      </c>
      <c r="K10" s="1" t="s">
        <v>51</v>
      </c>
      <c r="L10" s="1" t="s">
        <v>7</v>
      </c>
      <c r="M10" s="1" t="s">
        <v>136</v>
      </c>
      <c r="N10" s="1" t="s">
        <v>137</v>
      </c>
      <c r="O10" s="3">
        <v>225901.2</v>
      </c>
      <c r="P10" s="3">
        <v>225901.2</v>
      </c>
      <c r="Q10" s="3">
        <v>225901.2</v>
      </c>
      <c r="R10" s="3">
        <v>225901.2</v>
      </c>
      <c r="S10" s="3">
        <v>225901.2</v>
      </c>
      <c r="T10" s="3">
        <v>225901.2</v>
      </c>
      <c r="U10" s="3">
        <v>225901.2</v>
      </c>
      <c r="V10" s="3">
        <v>225901.2</v>
      </c>
      <c r="W10" s="3">
        <v>225901.2</v>
      </c>
      <c r="X10" s="3">
        <v>225901.2</v>
      </c>
      <c r="Y10" s="3">
        <v>225901.2</v>
      </c>
      <c r="Z10" s="3">
        <v>225901.2</v>
      </c>
      <c r="AA1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2710814.4000000004</v>
      </c>
    </row>
    <row r="11" spans="1:27" x14ac:dyDescent="0.25">
      <c r="A11" s="1" t="s">
        <v>115</v>
      </c>
      <c r="B11" s="1" t="s">
        <v>0</v>
      </c>
      <c r="C11" s="1" t="s">
        <v>116</v>
      </c>
      <c r="D11" s="1" t="s">
        <v>40</v>
      </c>
      <c r="E11" s="1" t="s">
        <v>52</v>
      </c>
      <c r="F11" s="1" t="s">
        <v>181</v>
      </c>
      <c r="G11" s="1" t="s">
        <v>169</v>
      </c>
      <c r="H11" s="1" t="s">
        <v>170</v>
      </c>
      <c r="I11" s="1" t="s">
        <v>44</v>
      </c>
      <c r="J11" s="1" t="s">
        <v>108</v>
      </c>
      <c r="K11" s="1" t="s">
        <v>51</v>
      </c>
      <c r="L11" s="1" t="s">
        <v>7</v>
      </c>
      <c r="M11" s="1" t="s">
        <v>171</v>
      </c>
      <c r="N11" s="1" t="s">
        <v>172</v>
      </c>
      <c r="O11" s="3">
        <v>27420</v>
      </c>
      <c r="P11" s="3">
        <v>27420</v>
      </c>
      <c r="Q11" s="3">
        <v>27420</v>
      </c>
      <c r="R11" s="3">
        <v>27420</v>
      </c>
      <c r="S11" s="3">
        <v>27420</v>
      </c>
      <c r="T11" s="3">
        <v>27420</v>
      </c>
      <c r="U11" s="3">
        <v>27420</v>
      </c>
      <c r="V11" s="3">
        <v>27420</v>
      </c>
      <c r="W11" s="3">
        <v>27420</v>
      </c>
      <c r="X11" s="3">
        <v>27420</v>
      </c>
      <c r="Y11" s="3">
        <v>27420</v>
      </c>
      <c r="Z11" s="3">
        <v>27420</v>
      </c>
      <c r="AA1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329040</v>
      </c>
    </row>
    <row r="12" spans="1:27" x14ac:dyDescent="0.25">
      <c r="A12" s="1" t="s">
        <v>115</v>
      </c>
      <c r="B12" s="1" t="s">
        <v>0</v>
      </c>
      <c r="C12" s="1" t="s">
        <v>116</v>
      </c>
      <c r="D12" s="1" t="s">
        <v>40</v>
      </c>
      <c r="E12" s="1" t="s">
        <v>52</v>
      </c>
      <c r="F12" s="1" t="s">
        <v>181</v>
      </c>
      <c r="G12" s="1" t="s">
        <v>173</v>
      </c>
      <c r="H12" s="1" t="s">
        <v>174</v>
      </c>
      <c r="I12" s="1" t="s">
        <v>47</v>
      </c>
      <c r="J12" s="1" t="s">
        <v>150</v>
      </c>
      <c r="K12" s="1" t="s">
        <v>51</v>
      </c>
      <c r="L12" s="1" t="s">
        <v>7</v>
      </c>
      <c r="M12" s="1" t="s">
        <v>4</v>
      </c>
      <c r="N12" s="1" t="s">
        <v>5</v>
      </c>
      <c r="O12" s="3">
        <v>275518</v>
      </c>
      <c r="P12" s="3">
        <v>275518</v>
      </c>
      <c r="Q12" s="3">
        <v>275518</v>
      </c>
      <c r="R12" s="3">
        <v>275518</v>
      </c>
      <c r="S12" s="3">
        <v>275518</v>
      </c>
      <c r="T12" s="3">
        <v>275518</v>
      </c>
      <c r="U12" s="3">
        <v>275518</v>
      </c>
      <c r="V12" s="3">
        <v>275518</v>
      </c>
      <c r="W12" s="3">
        <v>275518</v>
      </c>
      <c r="X12" s="3">
        <v>275518</v>
      </c>
      <c r="Y12" s="3">
        <v>275518</v>
      </c>
      <c r="Z12" s="3">
        <v>275518</v>
      </c>
      <c r="AA1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3306216</v>
      </c>
    </row>
    <row r="13" spans="1:27" x14ac:dyDescent="0.25">
      <c r="A13" s="1" t="s">
        <v>115</v>
      </c>
      <c r="B13" s="1" t="s">
        <v>0</v>
      </c>
      <c r="C13" s="1" t="s">
        <v>116</v>
      </c>
      <c r="D13" s="1" t="s">
        <v>40</v>
      </c>
      <c r="E13" s="1" t="s">
        <v>52</v>
      </c>
      <c r="F13" s="1" t="s">
        <v>181</v>
      </c>
      <c r="G13" s="1" t="s">
        <v>175</v>
      </c>
      <c r="H13" s="1" t="s">
        <v>174</v>
      </c>
      <c r="I13" s="1" t="s">
        <v>44</v>
      </c>
      <c r="J13" s="1" t="s">
        <v>108</v>
      </c>
      <c r="K13" s="1" t="s">
        <v>51</v>
      </c>
      <c r="L13" s="1" t="s">
        <v>7</v>
      </c>
      <c r="M13" s="1" t="s">
        <v>152</v>
      </c>
      <c r="N13" s="1" t="s">
        <v>153</v>
      </c>
      <c r="O13" s="3">
        <v>127261</v>
      </c>
      <c r="P13" s="3">
        <v>127261</v>
      </c>
      <c r="Q13" s="3">
        <v>127261</v>
      </c>
      <c r="R13" s="3">
        <v>127261</v>
      </c>
      <c r="S13" s="3">
        <v>127261</v>
      </c>
      <c r="T13" s="3">
        <v>127261</v>
      </c>
      <c r="U13" s="3">
        <v>127261</v>
      </c>
      <c r="V13" s="3">
        <v>127261</v>
      </c>
      <c r="W13" s="3">
        <v>127261</v>
      </c>
      <c r="X13" s="3">
        <v>127261</v>
      </c>
      <c r="Y13" s="3">
        <v>127261</v>
      </c>
      <c r="Z13" s="3">
        <v>127261</v>
      </c>
      <c r="AA1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1527132</v>
      </c>
    </row>
    <row r="14" spans="1:27" x14ac:dyDescent="0.25">
      <c r="A14" s="1" t="s">
        <v>115</v>
      </c>
      <c r="B14" s="1" t="s">
        <v>0</v>
      </c>
      <c r="C14" s="1" t="s">
        <v>116</v>
      </c>
      <c r="D14" s="1" t="s">
        <v>40</v>
      </c>
      <c r="E14" s="1" t="s">
        <v>52</v>
      </c>
      <c r="F14" s="1" t="s">
        <v>181</v>
      </c>
      <c r="G14" s="1" t="s">
        <v>176</v>
      </c>
      <c r="H14" s="1" t="s">
        <v>174</v>
      </c>
      <c r="I14" s="1" t="s">
        <v>80</v>
      </c>
      <c r="J14" s="1" t="s">
        <v>146</v>
      </c>
      <c r="K14" s="1" t="s">
        <v>51</v>
      </c>
      <c r="L14" s="1" t="s">
        <v>7</v>
      </c>
      <c r="M14" s="1" t="s">
        <v>147</v>
      </c>
      <c r="N14" s="1" t="s">
        <v>148</v>
      </c>
      <c r="O14" s="3">
        <v>62696</v>
      </c>
      <c r="P14" s="3">
        <v>62696</v>
      </c>
      <c r="Q14" s="3">
        <v>62696</v>
      </c>
      <c r="R14" s="3">
        <v>62696</v>
      </c>
      <c r="S14" s="3">
        <v>62696</v>
      </c>
      <c r="T14" s="3">
        <v>62696</v>
      </c>
      <c r="U14" s="3">
        <v>62696</v>
      </c>
      <c r="V14" s="3">
        <v>62696</v>
      </c>
      <c r="W14" s="3">
        <v>62696</v>
      </c>
      <c r="X14" s="3">
        <v>62696</v>
      </c>
      <c r="Y14" s="3">
        <v>62696</v>
      </c>
      <c r="Z14" s="3">
        <v>62696</v>
      </c>
      <c r="AA1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752352</v>
      </c>
    </row>
    <row r="15" spans="1:27" x14ac:dyDescent="0.25">
      <c r="A15" s="1" t="s">
        <v>115</v>
      </c>
      <c r="B15" s="1" t="s">
        <v>0</v>
      </c>
      <c r="C15" s="1" t="s">
        <v>116</v>
      </c>
      <c r="D15" s="1" t="s">
        <v>40</v>
      </c>
      <c r="E15" s="1" t="s">
        <v>52</v>
      </c>
      <c r="F15" s="1" t="s">
        <v>181</v>
      </c>
      <c r="G15" s="1" t="s">
        <v>177</v>
      </c>
      <c r="H15" s="1" t="s">
        <v>174</v>
      </c>
      <c r="I15" s="1" t="s">
        <v>46</v>
      </c>
      <c r="J15" s="1" t="s">
        <v>142</v>
      </c>
      <c r="K15" s="1" t="s">
        <v>51</v>
      </c>
      <c r="L15" s="1" t="s">
        <v>7</v>
      </c>
      <c r="M15" s="1" t="s">
        <v>106</v>
      </c>
      <c r="N15" s="1" t="s">
        <v>107</v>
      </c>
      <c r="O15" s="3">
        <v>104033</v>
      </c>
      <c r="P15" s="3">
        <v>104033</v>
      </c>
      <c r="Q15" s="3">
        <v>104033</v>
      </c>
      <c r="R15" s="3">
        <v>104033</v>
      </c>
      <c r="S15" s="3">
        <v>104033</v>
      </c>
      <c r="T15" s="3">
        <v>104033</v>
      </c>
      <c r="U15" s="3">
        <v>104033</v>
      </c>
      <c r="V15" s="3">
        <v>104033</v>
      </c>
      <c r="W15" s="3">
        <v>104033</v>
      </c>
      <c r="X15" s="3">
        <v>104033</v>
      </c>
      <c r="Y15" s="3">
        <v>104033</v>
      </c>
      <c r="Z15" s="3">
        <v>104033</v>
      </c>
      <c r="AA1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1248396</v>
      </c>
    </row>
    <row r="16" spans="1:27" x14ac:dyDescent="0.25">
      <c r="A16" s="1" t="s">
        <v>115</v>
      </c>
      <c r="B16" s="1" t="s">
        <v>0</v>
      </c>
      <c r="C16" s="1" t="s">
        <v>116</v>
      </c>
      <c r="D16" s="1" t="s">
        <v>40</v>
      </c>
      <c r="E16" s="1" t="s">
        <v>52</v>
      </c>
      <c r="F16" s="1" t="s">
        <v>181</v>
      </c>
      <c r="G16" s="1" t="s">
        <v>178</v>
      </c>
      <c r="H16" s="1" t="s">
        <v>174</v>
      </c>
      <c r="I16" s="1" t="s">
        <v>41</v>
      </c>
      <c r="J16" s="1" t="s">
        <v>121</v>
      </c>
      <c r="K16" s="1" t="s">
        <v>51</v>
      </c>
      <c r="L16" s="1" t="s">
        <v>7</v>
      </c>
      <c r="M16" s="1" t="s">
        <v>155</v>
      </c>
      <c r="N16" s="1" t="s">
        <v>156</v>
      </c>
      <c r="O16" s="3">
        <v>60996</v>
      </c>
      <c r="P16" s="3">
        <v>60996</v>
      </c>
      <c r="Q16" s="3">
        <v>60996</v>
      </c>
      <c r="R16" s="3">
        <v>60996</v>
      </c>
      <c r="S16" s="3">
        <v>60996</v>
      </c>
      <c r="T16" s="3">
        <v>60996</v>
      </c>
      <c r="U16" s="3">
        <v>60996</v>
      </c>
      <c r="V16" s="3">
        <v>60996</v>
      </c>
      <c r="W16" s="3">
        <v>60996</v>
      </c>
      <c r="X16" s="3">
        <v>60996</v>
      </c>
      <c r="Y16" s="3">
        <v>60996</v>
      </c>
      <c r="Z16" s="3">
        <v>60996</v>
      </c>
      <c r="AA1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731952</v>
      </c>
    </row>
    <row r="17" spans="1:27" x14ac:dyDescent="0.25">
      <c r="A17" s="1" t="s">
        <v>115</v>
      </c>
      <c r="B17" s="1" t="s">
        <v>0</v>
      </c>
      <c r="C17" s="1" t="s">
        <v>116</v>
      </c>
      <c r="D17" s="1" t="s">
        <v>40</v>
      </c>
      <c r="E17" s="1" t="s">
        <v>52</v>
      </c>
      <c r="F17" s="1" t="s">
        <v>181</v>
      </c>
      <c r="G17" s="1" t="s">
        <v>179</v>
      </c>
      <c r="H17" s="1" t="s">
        <v>174</v>
      </c>
      <c r="I17" s="1" t="s">
        <v>48</v>
      </c>
      <c r="J17" s="1" t="s">
        <v>105</v>
      </c>
      <c r="K17" s="1" t="s">
        <v>51</v>
      </c>
      <c r="L17" s="1" t="s">
        <v>7</v>
      </c>
      <c r="M17" s="1" t="s">
        <v>155</v>
      </c>
      <c r="N17" s="1" t="s">
        <v>156</v>
      </c>
      <c r="O17" s="3">
        <v>166456</v>
      </c>
      <c r="P17" s="3">
        <v>166456</v>
      </c>
      <c r="Q17" s="3">
        <v>166456</v>
      </c>
      <c r="R17" s="3">
        <v>166456</v>
      </c>
      <c r="S17" s="3">
        <v>166456</v>
      </c>
      <c r="T17" s="3">
        <v>166456</v>
      </c>
      <c r="U17" s="3">
        <v>166456</v>
      </c>
      <c r="V17" s="3">
        <v>166456</v>
      </c>
      <c r="W17" s="3">
        <v>166456</v>
      </c>
      <c r="X17" s="3">
        <v>166456</v>
      </c>
      <c r="Y17" s="3">
        <v>166456</v>
      </c>
      <c r="Z17" s="3">
        <v>166456</v>
      </c>
      <c r="AA1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1997472</v>
      </c>
    </row>
    <row r="18" spans="1:27" x14ac:dyDescent="0.25">
      <c r="A18" s="1" t="s">
        <v>115</v>
      </c>
      <c r="B18" s="1" t="s">
        <v>0</v>
      </c>
      <c r="C18" s="1" t="s">
        <v>116</v>
      </c>
      <c r="D18" s="1" t="s">
        <v>40</v>
      </c>
      <c r="E18" s="1" t="s">
        <v>64</v>
      </c>
      <c r="F18" s="1" t="s">
        <v>21</v>
      </c>
      <c r="G18" s="1" t="s">
        <v>257</v>
      </c>
      <c r="H18" s="1" t="s">
        <v>258</v>
      </c>
      <c r="I18" s="1" t="s">
        <v>65</v>
      </c>
      <c r="J18" s="1" t="s">
        <v>114</v>
      </c>
      <c r="K18" s="1" t="s">
        <v>51</v>
      </c>
      <c r="L18" s="1" t="s">
        <v>7</v>
      </c>
      <c r="M18" s="1" t="s">
        <v>22</v>
      </c>
      <c r="N18" s="1" t="s">
        <v>23</v>
      </c>
      <c r="O18" s="3">
        <v>601182</v>
      </c>
      <c r="P18" s="3">
        <v>601182</v>
      </c>
      <c r="Q18" s="3">
        <v>601182</v>
      </c>
      <c r="R18" s="3">
        <v>601182</v>
      </c>
      <c r="S18" s="3">
        <v>601182</v>
      </c>
      <c r="T18" s="3">
        <v>601182</v>
      </c>
      <c r="U18" s="3">
        <v>601182</v>
      </c>
      <c r="V18" s="3">
        <v>601182</v>
      </c>
      <c r="W18" s="3">
        <v>601182</v>
      </c>
      <c r="X18" s="3">
        <v>601182</v>
      </c>
      <c r="Y18" s="3">
        <v>601182</v>
      </c>
      <c r="Z18" s="3">
        <v>601182</v>
      </c>
      <c r="AA1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7214184</v>
      </c>
    </row>
    <row r="19" spans="1:27" x14ac:dyDescent="0.25">
      <c r="A19" s="1" t="s">
        <v>115</v>
      </c>
      <c r="B19" s="1" t="s">
        <v>0</v>
      </c>
      <c r="C19" s="1" t="s">
        <v>116</v>
      </c>
      <c r="D19" s="1" t="s">
        <v>40</v>
      </c>
      <c r="E19" s="1" t="s">
        <v>52</v>
      </c>
      <c r="F19" s="1" t="s">
        <v>181</v>
      </c>
      <c r="G19" s="1" t="s">
        <v>173</v>
      </c>
      <c r="H19" s="1" t="s">
        <v>174</v>
      </c>
      <c r="I19" s="1" t="s">
        <v>47</v>
      </c>
      <c r="J19" s="1" t="s">
        <v>150</v>
      </c>
      <c r="K19" s="1" t="s">
        <v>61</v>
      </c>
      <c r="L19" s="1" t="s">
        <v>16</v>
      </c>
      <c r="M19" s="1" t="s">
        <v>4</v>
      </c>
      <c r="N19" s="1" t="s">
        <v>5</v>
      </c>
      <c r="O19" s="3">
        <v>10000</v>
      </c>
      <c r="P19" s="3">
        <v>10000</v>
      </c>
      <c r="Q19" s="3">
        <v>10000</v>
      </c>
      <c r="R19" s="3">
        <v>10000</v>
      </c>
      <c r="S19" s="3">
        <v>10000</v>
      </c>
      <c r="T19" s="3">
        <v>10000</v>
      </c>
      <c r="U19" s="3">
        <v>10000</v>
      </c>
      <c r="V19" s="3">
        <v>10000</v>
      </c>
      <c r="W19" s="3">
        <v>10000</v>
      </c>
      <c r="X19" s="3">
        <v>10000</v>
      </c>
      <c r="Y19" s="3">
        <v>10000</v>
      </c>
      <c r="Z19" s="3">
        <v>10000</v>
      </c>
      <c r="AA1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120000</v>
      </c>
    </row>
    <row r="20" spans="1:27" x14ac:dyDescent="0.25">
      <c r="A20" s="1" t="s">
        <v>115</v>
      </c>
      <c r="B20" s="1" t="s">
        <v>0</v>
      </c>
      <c r="C20" s="1" t="s">
        <v>116</v>
      </c>
      <c r="D20" s="1" t="s">
        <v>40</v>
      </c>
      <c r="E20" s="1" t="s">
        <v>117</v>
      </c>
      <c r="F20" s="1" t="s">
        <v>118</v>
      </c>
      <c r="G20" s="1" t="s">
        <v>126</v>
      </c>
      <c r="H20" s="1" t="s">
        <v>127</v>
      </c>
      <c r="I20" s="1" t="s">
        <v>41</v>
      </c>
      <c r="J20" s="1" t="s">
        <v>121</v>
      </c>
      <c r="K20" s="1" t="s">
        <v>43</v>
      </c>
      <c r="L20" s="1" t="s">
        <v>2</v>
      </c>
      <c r="M20" s="1" t="s">
        <v>122</v>
      </c>
      <c r="N20" s="1" t="s">
        <v>123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9518.18</v>
      </c>
      <c r="W20" s="3">
        <v>0</v>
      </c>
      <c r="X20" s="3">
        <v>0</v>
      </c>
      <c r="Y20" s="3">
        <v>0</v>
      </c>
      <c r="Z20" s="3">
        <v>4759.09</v>
      </c>
      <c r="AA2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14277.27</v>
      </c>
    </row>
    <row r="21" spans="1:27" x14ac:dyDescent="0.25">
      <c r="A21" s="1" t="s">
        <v>115</v>
      </c>
      <c r="B21" s="1" t="s">
        <v>0</v>
      </c>
      <c r="C21" s="1" t="s">
        <v>116</v>
      </c>
      <c r="D21" s="1" t="s">
        <v>40</v>
      </c>
      <c r="E21" s="1" t="s">
        <v>117</v>
      </c>
      <c r="F21" s="1" t="s">
        <v>118</v>
      </c>
      <c r="G21" s="1" t="s">
        <v>138</v>
      </c>
      <c r="H21" s="1" t="s">
        <v>139</v>
      </c>
      <c r="I21" s="1" t="s">
        <v>44</v>
      </c>
      <c r="J21" s="1" t="s">
        <v>108</v>
      </c>
      <c r="K21" s="1" t="s">
        <v>43</v>
      </c>
      <c r="L21" s="1" t="s">
        <v>2</v>
      </c>
      <c r="M21" s="1" t="s">
        <v>136</v>
      </c>
      <c r="N21" s="1" t="s">
        <v>137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61955.66</v>
      </c>
      <c r="W21" s="3">
        <v>0</v>
      </c>
      <c r="X21" s="3">
        <v>0</v>
      </c>
      <c r="Y21" s="3">
        <v>0</v>
      </c>
      <c r="Z21" s="3">
        <v>30977.83</v>
      </c>
      <c r="AA2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92933.49</v>
      </c>
    </row>
    <row r="22" spans="1:27" x14ac:dyDescent="0.25">
      <c r="A22" s="1" t="s">
        <v>115</v>
      </c>
      <c r="B22" s="1" t="s">
        <v>0</v>
      </c>
      <c r="C22" s="1" t="s">
        <v>116</v>
      </c>
      <c r="D22" s="1" t="s">
        <v>40</v>
      </c>
      <c r="E22" s="1" t="s">
        <v>117</v>
      </c>
      <c r="F22" s="1" t="s">
        <v>118</v>
      </c>
      <c r="G22" s="1" t="s">
        <v>161</v>
      </c>
      <c r="H22" s="1" t="s">
        <v>162</v>
      </c>
      <c r="I22" s="1" t="s">
        <v>44</v>
      </c>
      <c r="J22" s="1" t="s">
        <v>108</v>
      </c>
      <c r="K22" s="1" t="s">
        <v>43</v>
      </c>
      <c r="L22" s="1" t="s">
        <v>2</v>
      </c>
      <c r="M22" s="1" t="s">
        <v>163</v>
      </c>
      <c r="N22" s="1" t="s">
        <v>164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4251.5200000000004</v>
      </c>
      <c r="W22" s="3">
        <v>0</v>
      </c>
      <c r="X22" s="3">
        <v>0</v>
      </c>
      <c r="Y22" s="3">
        <v>0</v>
      </c>
      <c r="Z22" s="3">
        <v>2125.7600000000002</v>
      </c>
      <c r="AA2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6377.2800000000007</v>
      </c>
    </row>
    <row r="23" spans="1:27" x14ac:dyDescent="0.25">
      <c r="A23" s="1" t="s">
        <v>115</v>
      </c>
      <c r="B23" s="1" t="s">
        <v>0</v>
      </c>
      <c r="C23" s="1" t="s">
        <v>116</v>
      </c>
      <c r="D23" s="1" t="s">
        <v>40</v>
      </c>
      <c r="E23" s="1" t="s">
        <v>117</v>
      </c>
      <c r="F23" s="1" t="s">
        <v>118</v>
      </c>
      <c r="G23" s="1" t="s">
        <v>169</v>
      </c>
      <c r="H23" s="1" t="s">
        <v>170</v>
      </c>
      <c r="I23" s="1" t="s">
        <v>44</v>
      </c>
      <c r="J23" s="1" t="s">
        <v>108</v>
      </c>
      <c r="K23" s="1" t="s">
        <v>43</v>
      </c>
      <c r="L23" s="1" t="s">
        <v>2</v>
      </c>
      <c r="M23" s="1" t="s">
        <v>171</v>
      </c>
      <c r="N23" s="1" t="s">
        <v>172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6844.98</v>
      </c>
      <c r="W23" s="3">
        <v>0</v>
      </c>
      <c r="X23" s="3">
        <v>0</v>
      </c>
      <c r="Y23" s="3">
        <v>0</v>
      </c>
      <c r="Z23" s="3">
        <v>3421.74</v>
      </c>
      <c r="AA2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10266.719999999999</v>
      </c>
    </row>
    <row r="24" spans="1:27" x14ac:dyDescent="0.25">
      <c r="A24" s="1" t="s">
        <v>115</v>
      </c>
      <c r="B24" s="1" t="s">
        <v>0</v>
      </c>
      <c r="C24" s="1" t="s">
        <v>116</v>
      </c>
      <c r="D24" s="1" t="s">
        <v>40</v>
      </c>
      <c r="E24" s="1" t="s">
        <v>117</v>
      </c>
      <c r="F24" s="1" t="s">
        <v>118</v>
      </c>
      <c r="G24" s="1" t="s">
        <v>173</v>
      </c>
      <c r="H24" s="1" t="s">
        <v>174</v>
      </c>
      <c r="I24" s="1" t="s">
        <v>47</v>
      </c>
      <c r="J24" s="1" t="s">
        <v>150</v>
      </c>
      <c r="K24" s="1" t="s">
        <v>43</v>
      </c>
      <c r="L24" s="1" t="s">
        <v>2</v>
      </c>
      <c r="M24" s="1" t="s">
        <v>4</v>
      </c>
      <c r="N24" s="1" t="s">
        <v>5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163771.71</v>
      </c>
      <c r="W24" s="3">
        <v>0</v>
      </c>
      <c r="X24" s="3">
        <v>0</v>
      </c>
      <c r="Y24" s="3">
        <v>0</v>
      </c>
      <c r="Z24" s="3">
        <v>54590.57</v>
      </c>
      <c r="AA2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218362.28</v>
      </c>
    </row>
    <row r="25" spans="1:27" x14ac:dyDescent="0.25">
      <c r="A25" s="1" t="s">
        <v>115</v>
      </c>
      <c r="B25" s="1" t="s">
        <v>0</v>
      </c>
      <c r="C25" s="1" t="s">
        <v>116</v>
      </c>
      <c r="D25" s="1" t="s">
        <v>40</v>
      </c>
      <c r="E25" s="1" t="s">
        <v>117</v>
      </c>
      <c r="F25" s="1" t="s">
        <v>118</v>
      </c>
      <c r="G25" s="1" t="s">
        <v>175</v>
      </c>
      <c r="H25" s="1" t="s">
        <v>174</v>
      </c>
      <c r="I25" s="1" t="s">
        <v>44</v>
      </c>
      <c r="J25" s="1" t="s">
        <v>108</v>
      </c>
      <c r="K25" s="1" t="s">
        <v>43</v>
      </c>
      <c r="L25" s="1" t="s">
        <v>2</v>
      </c>
      <c r="M25" s="1" t="s">
        <v>152</v>
      </c>
      <c r="N25" s="1" t="s">
        <v>153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31768.74</v>
      </c>
      <c r="W25" s="3">
        <v>0</v>
      </c>
      <c r="X25" s="3">
        <v>0</v>
      </c>
      <c r="Y25" s="3">
        <v>0</v>
      </c>
      <c r="Z25" s="3">
        <v>15884.37</v>
      </c>
      <c r="AA2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47653.11</v>
      </c>
    </row>
    <row r="26" spans="1:27" x14ac:dyDescent="0.25">
      <c r="A26" s="1" t="s">
        <v>115</v>
      </c>
      <c r="B26" s="1" t="s">
        <v>0</v>
      </c>
      <c r="C26" s="1" t="s">
        <v>116</v>
      </c>
      <c r="D26" s="1" t="s">
        <v>40</v>
      </c>
      <c r="E26" s="1" t="s">
        <v>117</v>
      </c>
      <c r="F26" s="1" t="s">
        <v>118</v>
      </c>
      <c r="G26" s="1" t="s">
        <v>176</v>
      </c>
      <c r="H26" s="1" t="s">
        <v>174</v>
      </c>
      <c r="I26" s="1" t="s">
        <v>80</v>
      </c>
      <c r="J26" s="1" t="s">
        <v>146</v>
      </c>
      <c r="K26" s="1" t="s">
        <v>43</v>
      </c>
      <c r="L26" s="1" t="s">
        <v>2</v>
      </c>
      <c r="M26" s="1" t="s">
        <v>147</v>
      </c>
      <c r="N26" s="1" t="s">
        <v>148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21676.639999999999</v>
      </c>
      <c r="W26" s="3">
        <v>0</v>
      </c>
      <c r="X26" s="3">
        <v>0</v>
      </c>
      <c r="Y26" s="3">
        <v>0</v>
      </c>
      <c r="Z26" s="3">
        <v>10838.32</v>
      </c>
      <c r="AA2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32514.959999999999</v>
      </c>
    </row>
    <row r="27" spans="1:27" x14ac:dyDescent="0.25">
      <c r="A27" s="1" t="s">
        <v>115</v>
      </c>
      <c r="B27" s="1" t="s">
        <v>0</v>
      </c>
      <c r="C27" s="1" t="s">
        <v>116</v>
      </c>
      <c r="D27" s="1" t="s">
        <v>40</v>
      </c>
      <c r="E27" s="1" t="s">
        <v>117</v>
      </c>
      <c r="F27" s="1" t="s">
        <v>118</v>
      </c>
      <c r="G27" s="1" t="s">
        <v>177</v>
      </c>
      <c r="H27" s="1" t="s">
        <v>174</v>
      </c>
      <c r="I27" s="1" t="s">
        <v>46</v>
      </c>
      <c r="J27" s="1" t="s">
        <v>142</v>
      </c>
      <c r="K27" s="1" t="s">
        <v>43</v>
      </c>
      <c r="L27" s="1" t="s">
        <v>2</v>
      </c>
      <c r="M27" s="1" t="s">
        <v>106</v>
      </c>
      <c r="N27" s="1" t="s">
        <v>107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25954.17</v>
      </c>
      <c r="W27" s="3">
        <v>0</v>
      </c>
      <c r="X27" s="3">
        <v>0</v>
      </c>
      <c r="Y27" s="3">
        <v>0</v>
      </c>
      <c r="Z27" s="3">
        <v>12977.08</v>
      </c>
      <c r="AA2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38931.25</v>
      </c>
    </row>
    <row r="28" spans="1:27" x14ac:dyDescent="0.25">
      <c r="A28" s="1" t="s">
        <v>115</v>
      </c>
      <c r="B28" s="1" t="s">
        <v>0</v>
      </c>
      <c r="C28" s="1" t="s">
        <v>116</v>
      </c>
      <c r="D28" s="1" t="s">
        <v>40</v>
      </c>
      <c r="E28" s="1" t="s">
        <v>117</v>
      </c>
      <c r="F28" s="1" t="s">
        <v>118</v>
      </c>
      <c r="G28" s="1" t="s">
        <v>180</v>
      </c>
      <c r="H28" s="1" t="s">
        <v>174</v>
      </c>
      <c r="I28" s="1" t="s">
        <v>49</v>
      </c>
      <c r="J28" s="1" t="s">
        <v>111</v>
      </c>
      <c r="K28" s="1" t="s">
        <v>43</v>
      </c>
      <c r="L28" s="1" t="s">
        <v>2</v>
      </c>
      <c r="M28" s="1" t="s">
        <v>159</v>
      </c>
      <c r="N28" s="1" t="s">
        <v>160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26234.52</v>
      </c>
      <c r="W28" s="3">
        <v>0</v>
      </c>
      <c r="X28" s="3">
        <v>0</v>
      </c>
      <c r="Y28" s="3">
        <v>0</v>
      </c>
      <c r="Z28" s="3">
        <v>13117.26</v>
      </c>
      <c r="AA2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39351.78</v>
      </c>
    </row>
    <row r="29" spans="1:27" x14ac:dyDescent="0.25">
      <c r="A29" s="1" t="s">
        <v>115</v>
      </c>
      <c r="B29" s="1" t="s">
        <v>0</v>
      </c>
      <c r="C29" s="1" t="s">
        <v>116</v>
      </c>
      <c r="D29" s="1" t="s">
        <v>40</v>
      </c>
      <c r="E29" s="1" t="s">
        <v>117</v>
      </c>
      <c r="F29" s="1" t="s">
        <v>118</v>
      </c>
      <c r="G29" s="1" t="s">
        <v>179</v>
      </c>
      <c r="H29" s="1" t="s">
        <v>174</v>
      </c>
      <c r="I29" s="1" t="s">
        <v>48</v>
      </c>
      <c r="J29" s="1" t="s">
        <v>105</v>
      </c>
      <c r="K29" s="1" t="s">
        <v>43</v>
      </c>
      <c r="L29" s="1" t="s">
        <v>2</v>
      </c>
      <c r="M29" s="1" t="s">
        <v>155</v>
      </c>
      <c r="N29" s="1" t="s">
        <v>156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41553.160000000003</v>
      </c>
      <c r="W29" s="3">
        <v>0</v>
      </c>
      <c r="X29" s="3">
        <v>0</v>
      </c>
      <c r="Y29" s="3">
        <v>0</v>
      </c>
      <c r="Z29" s="3">
        <v>20776.580000000002</v>
      </c>
      <c r="AA2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62329.740000000005</v>
      </c>
    </row>
    <row r="30" spans="1:27" x14ac:dyDescent="0.25">
      <c r="A30" s="1" t="s">
        <v>115</v>
      </c>
      <c r="B30" s="1" t="s">
        <v>0</v>
      </c>
      <c r="C30" s="1" t="s">
        <v>116</v>
      </c>
      <c r="D30" s="1" t="s">
        <v>40</v>
      </c>
      <c r="E30" s="1" t="s">
        <v>117</v>
      </c>
      <c r="F30" s="1" t="s">
        <v>118</v>
      </c>
      <c r="G30" s="1" t="s">
        <v>178</v>
      </c>
      <c r="H30" s="1" t="s">
        <v>174</v>
      </c>
      <c r="I30" s="1" t="s">
        <v>41</v>
      </c>
      <c r="J30" s="1" t="s">
        <v>121</v>
      </c>
      <c r="K30" s="1" t="s">
        <v>43</v>
      </c>
      <c r="L30" s="1" t="s">
        <v>2</v>
      </c>
      <c r="M30" s="1" t="s">
        <v>155</v>
      </c>
      <c r="N30" s="1" t="s">
        <v>156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15226.71</v>
      </c>
      <c r="W30" s="3">
        <v>0</v>
      </c>
      <c r="X30" s="3">
        <v>0</v>
      </c>
      <c r="Y30" s="3">
        <v>0</v>
      </c>
      <c r="Z30" s="3">
        <v>7613.35</v>
      </c>
      <c r="AA3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22840.059999999998</v>
      </c>
    </row>
    <row r="31" spans="1:27" x14ac:dyDescent="0.25">
      <c r="A31" s="1" t="s">
        <v>115</v>
      </c>
      <c r="B31" s="1" t="s">
        <v>0</v>
      </c>
      <c r="C31" s="1" t="s">
        <v>116</v>
      </c>
      <c r="D31" s="1" t="s">
        <v>40</v>
      </c>
      <c r="E31" s="1" t="s">
        <v>52</v>
      </c>
      <c r="F31" s="1" t="s">
        <v>181</v>
      </c>
      <c r="G31" s="1" t="s">
        <v>204</v>
      </c>
      <c r="H31" s="1" t="s">
        <v>205</v>
      </c>
      <c r="I31" s="1" t="s">
        <v>44</v>
      </c>
      <c r="J31" s="1" t="s">
        <v>108</v>
      </c>
      <c r="K31" s="1" t="s">
        <v>43</v>
      </c>
      <c r="L31" s="1" t="s">
        <v>2</v>
      </c>
      <c r="M31" s="1" t="s">
        <v>130</v>
      </c>
      <c r="N31" s="1" t="s">
        <v>131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3615.17</v>
      </c>
      <c r="W31" s="3">
        <v>0</v>
      </c>
      <c r="X31" s="3">
        <v>0</v>
      </c>
      <c r="Y31" s="3">
        <v>0</v>
      </c>
      <c r="Z31" s="3">
        <v>1807.58</v>
      </c>
      <c r="AA3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5422.75</v>
      </c>
    </row>
    <row r="32" spans="1:27" x14ac:dyDescent="0.25">
      <c r="A32" s="1" t="s">
        <v>115</v>
      </c>
      <c r="B32" s="1" t="s">
        <v>0</v>
      </c>
      <c r="C32" s="1" t="s">
        <v>116</v>
      </c>
      <c r="D32" s="1" t="s">
        <v>40</v>
      </c>
      <c r="E32" s="1" t="s">
        <v>52</v>
      </c>
      <c r="F32" s="1" t="s">
        <v>181</v>
      </c>
      <c r="G32" s="1" t="s">
        <v>206</v>
      </c>
      <c r="H32" s="1" t="s">
        <v>207</v>
      </c>
      <c r="I32" s="1" t="s">
        <v>44</v>
      </c>
      <c r="J32" s="1" t="s">
        <v>108</v>
      </c>
      <c r="K32" s="1" t="s">
        <v>43</v>
      </c>
      <c r="L32" s="1" t="s">
        <v>2</v>
      </c>
      <c r="M32" s="1" t="s">
        <v>167</v>
      </c>
      <c r="N32" s="1" t="s">
        <v>168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9146.61</v>
      </c>
      <c r="W32" s="3">
        <v>0</v>
      </c>
      <c r="X32" s="3">
        <v>0</v>
      </c>
      <c r="Y32" s="3">
        <v>0</v>
      </c>
      <c r="Z32" s="3">
        <v>4573.3</v>
      </c>
      <c r="AA3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13719.91</v>
      </c>
    </row>
    <row r="33" spans="1:27" x14ac:dyDescent="0.25">
      <c r="A33" s="1" t="s">
        <v>115</v>
      </c>
      <c r="B33" s="1" t="s">
        <v>0</v>
      </c>
      <c r="C33" s="1" t="s">
        <v>116</v>
      </c>
      <c r="D33" s="1" t="s">
        <v>40</v>
      </c>
      <c r="E33" s="1" t="s">
        <v>52</v>
      </c>
      <c r="F33" s="1" t="s">
        <v>181</v>
      </c>
      <c r="G33" s="1" t="s">
        <v>210</v>
      </c>
      <c r="H33" s="1" t="s">
        <v>211</v>
      </c>
      <c r="I33" s="1" t="s">
        <v>44</v>
      </c>
      <c r="J33" s="1" t="s">
        <v>108</v>
      </c>
      <c r="K33" s="1" t="s">
        <v>43</v>
      </c>
      <c r="L33" s="1" t="s">
        <v>2</v>
      </c>
      <c r="M33" s="1" t="s">
        <v>136</v>
      </c>
      <c r="N33" s="1" t="s">
        <v>137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55931.45</v>
      </c>
      <c r="W33" s="3">
        <v>0</v>
      </c>
      <c r="X33" s="3">
        <v>0</v>
      </c>
      <c r="Y33" s="3">
        <v>0</v>
      </c>
      <c r="Z33" s="3">
        <v>27965.73</v>
      </c>
      <c r="AA3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83897.18</v>
      </c>
    </row>
    <row r="34" spans="1:27" x14ac:dyDescent="0.25">
      <c r="A34" s="1" t="s">
        <v>115</v>
      </c>
      <c r="B34" s="1" t="s">
        <v>0</v>
      </c>
      <c r="C34" s="1" t="s">
        <v>116</v>
      </c>
      <c r="D34" s="1" t="s">
        <v>40</v>
      </c>
      <c r="E34" s="1" t="s">
        <v>64</v>
      </c>
      <c r="F34" s="1" t="s">
        <v>21</v>
      </c>
      <c r="G34" s="1" t="s">
        <v>257</v>
      </c>
      <c r="H34" s="1" t="s">
        <v>258</v>
      </c>
      <c r="I34" s="1" t="s">
        <v>65</v>
      </c>
      <c r="J34" s="1" t="s">
        <v>114</v>
      </c>
      <c r="K34" s="1" t="s">
        <v>43</v>
      </c>
      <c r="L34" s="1" t="s">
        <v>2</v>
      </c>
      <c r="M34" s="1" t="s">
        <v>22</v>
      </c>
      <c r="N34" s="1" t="s">
        <v>23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148317.92000000001</v>
      </c>
      <c r="W34" s="3">
        <v>0</v>
      </c>
      <c r="X34" s="3">
        <v>0</v>
      </c>
      <c r="Y34" s="3">
        <v>0</v>
      </c>
      <c r="Z34" s="3">
        <v>74158.960000000006</v>
      </c>
      <c r="AA3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222476.88</v>
      </c>
    </row>
    <row r="35" spans="1:27" x14ac:dyDescent="0.25">
      <c r="A35" s="1" t="s">
        <v>115</v>
      </c>
      <c r="B35" s="1" t="s">
        <v>0</v>
      </c>
      <c r="C35" s="1" t="s">
        <v>116</v>
      </c>
      <c r="D35" s="1" t="s">
        <v>40</v>
      </c>
      <c r="E35" s="1" t="s">
        <v>117</v>
      </c>
      <c r="F35" s="1" t="s">
        <v>118</v>
      </c>
      <c r="G35" s="1" t="s">
        <v>126</v>
      </c>
      <c r="H35" s="1" t="s">
        <v>127</v>
      </c>
      <c r="I35" s="1" t="s">
        <v>41</v>
      </c>
      <c r="J35" s="1" t="s">
        <v>121</v>
      </c>
      <c r="K35" s="1" t="s">
        <v>42</v>
      </c>
      <c r="L35" s="1" t="s">
        <v>1</v>
      </c>
      <c r="M35" s="1" t="s">
        <v>122</v>
      </c>
      <c r="N35" s="1" t="s">
        <v>123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28554.54</v>
      </c>
      <c r="W35" s="3">
        <v>0</v>
      </c>
      <c r="X35" s="3">
        <v>0</v>
      </c>
      <c r="Y35" s="3">
        <v>0</v>
      </c>
      <c r="Z35" s="3">
        <v>14277.27</v>
      </c>
      <c r="AA3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42831.81</v>
      </c>
    </row>
    <row r="36" spans="1:27" x14ac:dyDescent="0.25">
      <c r="A36" s="1" t="s">
        <v>115</v>
      </c>
      <c r="B36" s="1" t="s">
        <v>0</v>
      </c>
      <c r="C36" s="1" t="s">
        <v>116</v>
      </c>
      <c r="D36" s="1" t="s">
        <v>40</v>
      </c>
      <c r="E36" s="1" t="s">
        <v>117</v>
      </c>
      <c r="F36" s="1" t="s">
        <v>118</v>
      </c>
      <c r="G36" s="1" t="s">
        <v>138</v>
      </c>
      <c r="H36" s="1" t="s">
        <v>139</v>
      </c>
      <c r="I36" s="1" t="s">
        <v>44</v>
      </c>
      <c r="J36" s="1" t="s">
        <v>108</v>
      </c>
      <c r="K36" s="1" t="s">
        <v>42</v>
      </c>
      <c r="L36" s="1" t="s">
        <v>1</v>
      </c>
      <c r="M36" s="1" t="s">
        <v>136</v>
      </c>
      <c r="N36" s="1" t="s">
        <v>137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185866.98</v>
      </c>
      <c r="W36" s="3">
        <v>0</v>
      </c>
      <c r="X36" s="3">
        <v>0</v>
      </c>
      <c r="Y36" s="3">
        <v>0</v>
      </c>
      <c r="Z36" s="3">
        <v>92933.49</v>
      </c>
      <c r="AA3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278800.47000000003</v>
      </c>
    </row>
    <row r="37" spans="1:27" x14ac:dyDescent="0.25">
      <c r="A37" s="1" t="s">
        <v>115</v>
      </c>
      <c r="B37" s="1" t="s">
        <v>0</v>
      </c>
      <c r="C37" s="1" t="s">
        <v>116</v>
      </c>
      <c r="D37" s="1" t="s">
        <v>40</v>
      </c>
      <c r="E37" s="1" t="s">
        <v>117</v>
      </c>
      <c r="F37" s="1" t="s">
        <v>118</v>
      </c>
      <c r="G37" s="1" t="s">
        <v>161</v>
      </c>
      <c r="H37" s="1" t="s">
        <v>162</v>
      </c>
      <c r="I37" s="1" t="s">
        <v>44</v>
      </c>
      <c r="J37" s="1" t="s">
        <v>108</v>
      </c>
      <c r="K37" s="1" t="s">
        <v>42</v>
      </c>
      <c r="L37" s="1" t="s">
        <v>1</v>
      </c>
      <c r="M37" s="1" t="s">
        <v>163</v>
      </c>
      <c r="N37" s="1" t="s">
        <v>164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12754.58</v>
      </c>
      <c r="W37" s="3">
        <v>0</v>
      </c>
      <c r="X37" s="3">
        <v>0</v>
      </c>
      <c r="Y37" s="3">
        <v>0</v>
      </c>
      <c r="Z37" s="3">
        <v>6377.29</v>
      </c>
      <c r="AA3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19131.87</v>
      </c>
    </row>
    <row r="38" spans="1:27" x14ac:dyDescent="0.25">
      <c r="A38" s="1" t="s">
        <v>115</v>
      </c>
      <c r="B38" s="1" t="s">
        <v>0</v>
      </c>
      <c r="C38" s="1" t="s">
        <v>116</v>
      </c>
      <c r="D38" s="1" t="s">
        <v>40</v>
      </c>
      <c r="E38" s="1" t="s">
        <v>117</v>
      </c>
      <c r="F38" s="1" t="s">
        <v>118</v>
      </c>
      <c r="G38" s="1" t="s">
        <v>169</v>
      </c>
      <c r="H38" s="1" t="s">
        <v>170</v>
      </c>
      <c r="I38" s="1" t="s">
        <v>44</v>
      </c>
      <c r="J38" s="1" t="s">
        <v>108</v>
      </c>
      <c r="K38" s="1" t="s">
        <v>42</v>
      </c>
      <c r="L38" s="1" t="s">
        <v>1</v>
      </c>
      <c r="M38" s="1" t="s">
        <v>171</v>
      </c>
      <c r="N38" s="1" t="s">
        <v>172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20534.93</v>
      </c>
      <c r="W38" s="3">
        <v>0</v>
      </c>
      <c r="X38" s="3">
        <v>0</v>
      </c>
      <c r="Y38" s="3">
        <v>0</v>
      </c>
      <c r="Z38" s="3">
        <v>10265.219999999999</v>
      </c>
      <c r="AA3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30800.15</v>
      </c>
    </row>
    <row r="39" spans="1:27" x14ac:dyDescent="0.25">
      <c r="A39" s="1" t="s">
        <v>115</v>
      </c>
      <c r="B39" s="1" t="s">
        <v>0</v>
      </c>
      <c r="C39" s="1" t="s">
        <v>116</v>
      </c>
      <c r="D39" s="1" t="s">
        <v>40</v>
      </c>
      <c r="E39" s="1" t="s">
        <v>117</v>
      </c>
      <c r="F39" s="1" t="s">
        <v>118</v>
      </c>
      <c r="G39" s="1" t="s">
        <v>173</v>
      </c>
      <c r="H39" s="1" t="s">
        <v>174</v>
      </c>
      <c r="I39" s="1" t="s">
        <v>47</v>
      </c>
      <c r="J39" s="1" t="s">
        <v>150</v>
      </c>
      <c r="K39" s="1" t="s">
        <v>42</v>
      </c>
      <c r="L39" s="1" t="s">
        <v>1</v>
      </c>
      <c r="M39" s="1" t="s">
        <v>4</v>
      </c>
      <c r="N39" s="1" t="s">
        <v>5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491315.16</v>
      </c>
      <c r="W39" s="3">
        <v>0</v>
      </c>
      <c r="X39" s="3">
        <v>0</v>
      </c>
      <c r="Y39" s="3">
        <v>0</v>
      </c>
      <c r="Z39" s="3">
        <v>163771.72</v>
      </c>
      <c r="AA3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655086.88</v>
      </c>
    </row>
    <row r="40" spans="1:27" x14ac:dyDescent="0.25">
      <c r="A40" s="1" t="s">
        <v>115</v>
      </c>
      <c r="B40" s="1" t="s">
        <v>0</v>
      </c>
      <c r="C40" s="1" t="s">
        <v>116</v>
      </c>
      <c r="D40" s="1" t="s">
        <v>40</v>
      </c>
      <c r="E40" s="1" t="s">
        <v>117</v>
      </c>
      <c r="F40" s="1" t="s">
        <v>118</v>
      </c>
      <c r="G40" s="1" t="s">
        <v>175</v>
      </c>
      <c r="H40" s="1" t="s">
        <v>174</v>
      </c>
      <c r="I40" s="1" t="s">
        <v>44</v>
      </c>
      <c r="J40" s="1" t="s">
        <v>108</v>
      </c>
      <c r="K40" s="1" t="s">
        <v>42</v>
      </c>
      <c r="L40" s="1" t="s">
        <v>1</v>
      </c>
      <c r="M40" s="1" t="s">
        <v>152</v>
      </c>
      <c r="N40" s="1" t="s">
        <v>153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95306.21</v>
      </c>
      <c r="W40" s="3">
        <v>0</v>
      </c>
      <c r="X40" s="3">
        <v>0</v>
      </c>
      <c r="Y40" s="3">
        <v>0</v>
      </c>
      <c r="Z40" s="3">
        <v>47653.1</v>
      </c>
      <c r="AA4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142959.31</v>
      </c>
    </row>
    <row r="41" spans="1:27" x14ac:dyDescent="0.25">
      <c r="A41" s="1" t="s">
        <v>115</v>
      </c>
      <c r="B41" s="1" t="s">
        <v>0</v>
      </c>
      <c r="C41" s="1" t="s">
        <v>116</v>
      </c>
      <c r="D41" s="1" t="s">
        <v>40</v>
      </c>
      <c r="E41" s="1" t="s">
        <v>117</v>
      </c>
      <c r="F41" s="1" t="s">
        <v>118</v>
      </c>
      <c r="G41" s="1" t="s">
        <v>176</v>
      </c>
      <c r="H41" s="1" t="s">
        <v>174</v>
      </c>
      <c r="I41" s="1" t="s">
        <v>80</v>
      </c>
      <c r="J41" s="1" t="s">
        <v>146</v>
      </c>
      <c r="K41" s="1" t="s">
        <v>42</v>
      </c>
      <c r="L41" s="1" t="s">
        <v>1</v>
      </c>
      <c r="M41" s="1" t="s">
        <v>147</v>
      </c>
      <c r="N41" s="1" t="s">
        <v>148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65029.9</v>
      </c>
      <c r="W41" s="3">
        <v>0</v>
      </c>
      <c r="X41" s="3">
        <v>0</v>
      </c>
      <c r="Y41" s="3">
        <v>0</v>
      </c>
      <c r="Z41" s="3">
        <v>32514.959999999999</v>
      </c>
      <c r="AA4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97544.86</v>
      </c>
    </row>
    <row r="42" spans="1:27" x14ac:dyDescent="0.25">
      <c r="A42" s="1" t="s">
        <v>115</v>
      </c>
      <c r="B42" s="1" t="s">
        <v>0</v>
      </c>
      <c r="C42" s="1" t="s">
        <v>116</v>
      </c>
      <c r="D42" s="1" t="s">
        <v>40</v>
      </c>
      <c r="E42" s="1" t="s">
        <v>117</v>
      </c>
      <c r="F42" s="1" t="s">
        <v>118</v>
      </c>
      <c r="G42" s="1" t="s">
        <v>177</v>
      </c>
      <c r="H42" s="1" t="s">
        <v>174</v>
      </c>
      <c r="I42" s="1" t="s">
        <v>46</v>
      </c>
      <c r="J42" s="1" t="s">
        <v>142</v>
      </c>
      <c r="K42" s="1" t="s">
        <v>42</v>
      </c>
      <c r="L42" s="1" t="s">
        <v>1</v>
      </c>
      <c r="M42" s="1" t="s">
        <v>106</v>
      </c>
      <c r="N42" s="1" t="s">
        <v>107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77862.509999999995</v>
      </c>
      <c r="W42" s="3">
        <v>0</v>
      </c>
      <c r="X42" s="3">
        <v>0</v>
      </c>
      <c r="Y42" s="3">
        <v>0</v>
      </c>
      <c r="Z42" s="3">
        <v>38931.26</v>
      </c>
      <c r="AA4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116793.76999999999</v>
      </c>
    </row>
    <row r="43" spans="1:27" x14ac:dyDescent="0.25">
      <c r="A43" s="1" t="s">
        <v>115</v>
      </c>
      <c r="B43" s="1" t="s">
        <v>0</v>
      </c>
      <c r="C43" s="1" t="s">
        <v>116</v>
      </c>
      <c r="D43" s="1" t="s">
        <v>40</v>
      </c>
      <c r="E43" s="1" t="s">
        <v>117</v>
      </c>
      <c r="F43" s="1" t="s">
        <v>118</v>
      </c>
      <c r="G43" s="1" t="s">
        <v>178</v>
      </c>
      <c r="H43" s="1" t="s">
        <v>174</v>
      </c>
      <c r="I43" s="1" t="s">
        <v>41</v>
      </c>
      <c r="J43" s="1" t="s">
        <v>121</v>
      </c>
      <c r="K43" s="1" t="s">
        <v>42</v>
      </c>
      <c r="L43" s="1" t="s">
        <v>1</v>
      </c>
      <c r="M43" s="1" t="s">
        <v>155</v>
      </c>
      <c r="N43" s="1" t="s">
        <v>156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45680.12</v>
      </c>
      <c r="W43" s="3">
        <v>0</v>
      </c>
      <c r="X43" s="3">
        <v>0</v>
      </c>
      <c r="Y43" s="3">
        <v>0</v>
      </c>
      <c r="Z43" s="3">
        <v>22840.06</v>
      </c>
      <c r="AA4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68520.180000000008</v>
      </c>
    </row>
    <row r="44" spans="1:27" x14ac:dyDescent="0.25">
      <c r="A44" s="1" t="s">
        <v>115</v>
      </c>
      <c r="B44" s="1" t="s">
        <v>0</v>
      </c>
      <c r="C44" s="1" t="s">
        <v>116</v>
      </c>
      <c r="D44" s="1" t="s">
        <v>40</v>
      </c>
      <c r="E44" s="1" t="s">
        <v>117</v>
      </c>
      <c r="F44" s="1" t="s">
        <v>118</v>
      </c>
      <c r="G44" s="1" t="s">
        <v>179</v>
      </c>
      <c r="H44" s="1" t="s">
        <v>174</v>
      </c>
      <c r="I44" s="1" t="s">
        <v>48</v>
      </c>
      <c r="J44" s="1" t="s">
        <v>105</v>
      </c>
      <c r="K44" s="1" t="s">
        <v>42</v>
      </c>
      <c r="L44" s="1" t="s">
        <v>1</v>
      </c>
      <c r="M44" s="1" t="s">
        <v>155</v>
      </c>
      <c r="N44" s="1" t="s">
        <v>156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124659.48</v>
      </c>
      <c r="W44" s="3">
        <v>0</v>
      </c>
      <c r="X44" s="3">
        <v>0</v>
      </c>
      <c r="Y44" s="3">
        <v>0</v>
      </c>
      <c r="Z44" s="3">
        <v>62329.74</v>
      </c>
      <c r="AA4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186989.22</v>
      </c>
    </row>
    <row r="45" spans="1:27" x14ac:dyDescent="0.25">
      <c r="A45" s="1" t="s">
        <v>115</v>
      </c>
      <c r="B45" s="1" t="s">
        <v>0</v>
      </c>
      <c r="C45" s="1" t="s">
        <v>116</v>
      </c>
      <c r="D45" s="1" t="s">
        <v>40</v>
      </c>
      <c r="E45" s="1" t="s">
        <v>52</v>
      </c>
      <c r="F45" s="1" t="s">
        <v>181</v>
      </c>
      <c r="G45" s="1" t="s">
        <v>204</v>
      </c>
      <c r="H45" s="1" t="s">
        <v>205</v>
      </c>
      <c r="I45" s="1" t="s">
        <v>44</v>
      </c>
      <c r="J45" s="1" t="s">
        <v>108</v>
      </c>
      <c r="K45" s="1" t="s">
        <v>42</v>
      </c>
      <c r="L45" s="1" t="s">
        <v>1</v>
      </c>
      <c r="M45" s="1" t="s">
        <v>130</v>
      </c>
      <c r="N45" s="1" t="s">
        <v>131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10845.5</v>
      </c>
      <c r="W45" s="3">
        <v>0</v>
      </c>
      <c r="X45" s="3">
        <v>0</v>
      </c>
      <c r="Y45" s="3">
        <v>0</v>
      </c>
      <c r="Z45" s="3">
        <v>5422.76</v>
      </c>
      <c r="AA4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16268.26</v>
      </c>
    </row>
    <row r="46" spans="1:27" x14ac:dyDescent="0.25">
      <c r="A46" s="1" t="s">
        <v>115</v>
      </c>
      <c r="B46" s="1" t="s">
        <v>0</v>
      </c>
      <c r="C46" s="1" t="s">
        <v>116</v>
      </c>
      <c r="D46" s="1" t="s">
        <v>40</v>
      </c>
      <c r="E46" s="1" t="s">
        <v>52</v>
      </c>
      <c r="F46" s="1" t="s">
        <v>181</v>
      </c>
      <c r="G46" s="1" t="s">
        <v>206</v>
      </c>
      <c r="H46" s="1" t="s">
        <v>207</v>
      </c>
      <c r="I46" s="1" t="s">
        <v>44</v>
      </c>
      <c r="J46" s="1" t="s">
        <v>108</v>
      </c>
      <c r="K46" s="1" t="s">
        <v>42</v>
      </c>
      <c r="L46" s="1" t="s">
        <v>1</v>
      </c>
      <c r="M46" s="1" t="s">
        <v>167</v>
      </c>
      <c r="N46" s="1" t="s">
        <v>168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27439.82</v>
      </c>
      <c r="W46" s="3">
        <v>0</v>
      </c>
      <c r="X46" s="3">
        <v>0</v>
      </c>
      <c r="Y46" s="3">
        <v>0</v>
      </c>
      <c r="Z46" s="3">
        <v>13719.92</v>
      </c>
      <c r="AA4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41159.74</v>
      </c>
    </row>
    <row r="47" spans="1:27" x14ac:dyDescent="0.25">
      <c r="A47" s="1" t="s">
        <v>115</v>
      </c>
      <c r="B47" s="1" t="s">
        <v>0</v>
      </c>
      <c r="C47" s="1" t="s">
        <v>116</v>
      </c>
      <c r="D47" s="1" t="s">
        <v>40</v>
      </c>
      <c r="E47" s="1" t="s">
        <v>52</v>
      </c>
      <c r="F47" s="1" t="s">
        <v>181</v>
      </c>
      <c r="G47" s="1" t="s">
        <v>210</v>
      </c>
      <c r="H47" s="1" t="s">
        <v>211</v>
      </c>
      <c r="I47" s="1" t="s">
        <v>44</v>
      </c>
      <c r="J47" s="1" t="s">
        <v>108</v>
      </c>
      <c r="K47" s="1" t="s">
        <v>42</v>
      </c>
      <c r="L47" s="1" t="s">
        <v>1</v>
      </c>
      <c r="M47" s="1" t="s">
        <v>136</v>
      </c>
      <c r="N47" s="1" t="s">
        <v>137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167794.37</v>
      </c>
      <c r="W47" s="3">
        <v>0</v>
      </c>
      <c r="X47" s="3">
        <v>0</v>
      </c>
      <c r="Y47" s="3">
        <v>0</v>
      </c>
      <c r="Z47" s="3">
        <v>83897.18</v>
      </c>
      <c r="AA4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251691.55</v>
      </c>
    </row>
    <row r="48" spans="1:27" x14ac:dyDescent="0.25">
      <c r="A48" s="1" t="s">
        <v>115</v>
      </c>
      <c r="B48" s="1" t="s">
        <v>0</v>
      </c>
      <c r="C48" s="1" t="s">
        <v>116</v>
      </c>
      <c r="D48" s="1" t="s">
        <v>40</v>
      </c>
      <c r="E48" s="1" t="s">
        <v>52</v>
      </c>
      <c r="F48" s="1" t="s">
        <v>181</v>
      </c>
      <c r="G48" s="1" t="s">
        <v>180</v>
      </c>
      <c r="H48" s="1" t="s">
        <v>174</v>
      </c>
      <c r="I48" s="1" t="s">
        <v>49</v>
      </c>
      <c r="J48" s="1" t="s">
        <v>111</v>
      </c>
      <c r="K48" s="1" t="s">
        <v>42</v>
      </c>
      <c r="L48" s="1" t="s">
        <v>1</v>
      </c>
      <c r="M48" s="1" t="s">
        <v>159</v>
      </c>
      <c r="N48" s="1" t="s">
        <v>160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78703.56</v>
      </c>
      <c r="W48" s="3">
        <v>0</v>
      </c>
      <c r="X48" s="3">
        <v>0</v>
      </c>
      <c r="Y48" s="3">
        <v>0</v>
      </c>
      <c r="Z48" s="3">
        <v>39351.78</v>
      </c>
      <c r="AA4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118055.34</v>
      </c>
    </row>
    <row r="49" spans="1:27" x14ac:dyDescent="0.25">
      <c r="A49" s="1" t="s">
        <v>115</v>
      </c>
      <c r="B49" s="1" t="s">
        <v>0</v>
      </c>
      <c r="C49" s="1" t="s">
        <v>116</v>
      </c>
      <c r="D49" s="1" t="s">
        <v>40</v>
      </c>
      <c r="E49" s="1" t="s">
        <v>64</v>
      </c>
      <c r="F49" s="1" t="s">
        <v>21</v>
      </c>
      <c r="G49" s="1" t="s">
        <v>257</v>
      </c>
      <c r="H49" s="1" t="s">
        <v>258</v>
      </c>
      <c r="I49" s="1" t="s">
        <v>65</v>
      </c>
      <c r="J49" s="1" t="s">
        <v>114</v>
      </c>
      <c r="K49" s="1" t="s">
        <v>42</v>
      </c>
      <c r="L49" s="1" t="s">
        <v>1</v>
      </c>
      <c r="M49" s="1" t="s">
        <v>22</v>
      </c>
      <c r="N49" s="1" t="s">
        <v>23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444953.79</v>
      </c>
      <c r="W49" s="3">
        <v>0</v>
      </c>
      <c r="X49" s="3">
        <v>0</v>
      </c>
      <c r="Y49" s="3">
        <v>0</v>
      </c>
      <c r="Z49" s="3">
        <v>222476.9</v>
      </c>
      <c r="AA4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667430.68999999994</v>
      </c>
    </row>
    <row r="50" spans="1:27" x14ac:dyDescent="0.25">
      <c r="A50" s="1" t="s">
        <v>115</v>
      </c>
      <c r="B50" s="1" t="s">
        <v>0</v>
      </c>
      <c r="C50" s="1" t="s">
        <v>116</v>
      </c>
      <c r="D50" s="1" t="s">
        <v>40</v>
      </c>
      <c r="E50" s="1" t="s">
        <v>52</v>
      </c>
      <c r="F50" s="1" t="s">
        <v>181</v>
      </c>
      <c r="G50" s="1" t="s">
        <v>176</v>
      </c>
      <c r="H50" s="1" t="s">
        <v>174</v>
      </c>
      <c r="I50" s="1" t="s">
        <v>80</v>
      </c>
      <c r="J50" s="1" t="s">
        <v>146</v>
      </c>
      <c r="K50" s="1" t="s">
        <v>214</v>
      </c>
      <c r="L50" s="1" t="s">
        <v>215</v>
      </c>
      <c r="M50" s="1" t="s">
        <v>147</v>
      </c>
      <c r="N50" s="1" t="s">
        <v>148</v>
      </c>
      <c r="O50" s="3">
        <v>0</v>
      </c>
      <c r="P50" s="3">
        <v>10000</v>
      </c>
      <c r="Q50" s="3">
        <v>0</v>
      </c>
      <c r="R50" s="3">
        <v>0</v>
      </c>
      <c r="S50" s="3">
        <v>10000</v>
      </c>
      <c r="T50" s="3">
        <v>0</v>
      </c>
      <c r="U50" s="3">
        <v>0</v>
      </c>
      <c r="V50" s="3">
        <v>0</v>
      </c>
      <c r="W50" s="3">
        <v>10000</v>
      </c>
      <c r="X50" s="3">
        <v>0</v>
      </c>
      <c r="Y50" s="3">
        <v>0</v>
      </c>
      <c r="Z50" s="3">
        <v>10000</v>
      </c>
      <c r="AA5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40000</v>
      </c>
    </row>
    <row r="51" spans="1:27" x14ac:dyDescent="0.25">
      <c r="A51" s="1" t="s">
        <v>115</v>
      </c>
      <c r="B51" s="1" t="s">
        <v>0</v>
      </c>
      <c r="C51" s="1" t="s">
        <v>116</v>
      </c>
      <c r="D51" s="1" t="s">
        <v>40</v>
      </c>
      <c r="E51" s="1" t="s">
        <v>64</v>
      </c>
      <c r="F51" s="1" t="s">
        <v>21</v>
      </c>
      <c r="G51" s="1" t="s">
        <v>253</v>
      </c>
      <c r="H51" s="1" t="s">
        <v>254</v>
      </c>
      <c r="I51" s="1" t="s">
        <v>65</v>
      </c>
      <c r="J51" s="1" t="s">
        <v>114</v>
      </c>
      <c r="K51" s="1" t="s">
        <v>101</v>
      </c>
      <c r="L51" s="1" t="s">
        <v>102</v>
      </c>
      <c r="M51" s="1" t="s">
        <v>22</v>
      </c>
      <c r="N51" s="1" t="s">
        <v>23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630000</v>
      </c>
      <c r="W51" s="3">
        <v>0</v>
      </c>
      <c r="X51" s="3">
        <v>0</v>
      </c>
      <c r="Y51" s="3">
        <v>0</v>
      </c>
      <c r="Z51" s="3">
        <v>0</v>
      </c>
      <c r="AA5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630000</v>
      </c>
    </row>
    <row r="52" spans="1:27" x14ac:dyDescent="0.25">
      <c r="A52" s="1" t="s">
        <v>115</v>
      </c>
      <c r="B52" s="1" t="s">
        <v>0</v>
      </c>
      <c r="C52" s="1" t="s">
        <v>116</v>
      </c>
      <c r="D52" s="1" t="s">
        <v>40</v>
      </c>
      <c r="E52" s="1" t="s">
        <v>52</v>
      </c>
      <c r="F52" s="1" t="s">
        <v>181</v>
      </c>
      <c r="G52" s="1" t="s">
        <v>119</v>
      </c>
      <c r="H52" s="1" t="s">
        <v>120</v>
      </c>
      <c r="I52" s="1" t="s">
        <v>41</v>
      </c>
      <c r="J52" s="1" t="s">
        <v>121</v>
      </c>
      <c r="K52" s="1" t="s">
        <v>53</v>
      </c>
      <c r="L52" s="1" t="s">
        <v>8</v>
      </c>
      <c r="M52" s="1" t="s">
        <v>122</v>
      </c>
      <c r="N52" s="1" t="s">
        <v>123</v>
      </c>
      <c r="O52" s="3">
        <v>300</v>
      </c>
      <c r="P52" s="3">
        <v>0</v>
      </c>
      <c r="Q52" s="3">
        <v>300</v>
      </c>
      <c r="R52" s="3">
        <v>250</v>
      </c>
      <c r="S52" s="3">
        <v>300</v>
      </c>
      <c r="T52" s="3">
        <v>350</v>
      </c>
      <c r="U52" s="3">
        <v>300</v>
      </c>
      <c r="V52" s="3">
        <v>200</v>
      </c>
      <c r="W52" s="3">
        <v>300</v>
      </c>
      <c r="X52" s="3">
        <v>300</v>
      </c>
      <c r="Y52" s="3">
        <v>100</v>
      </c>
      <c r="Z52" s="3">
        <v>300</v>
      </c>
      <c r="AA5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3000</v>
      </c>
    </row>
    <row r="53" spans="1:27" x14ac:dyDescent="0.25">
      <c r="A53" s="1" t="s">
        <v>115</v>
      </c>
      <c r="B53" s="1" t="s">
        <v>0</v>
      </c>
      <c r="C53" s="1" t="s">
        <v>116</v>
      </c>
      <c r="D53" s="1" t="s">
        <v>40</v>
      </c>
      <c r="E53" s="1" t="s">
        <v>52</v>
      </c>
      <c r="F53" s="1" t="s">
        <v>181</v>
      </c>
      <c r="G53" s="1" t="s">
        <v>128</v>
      </c>
      <c r="H53" s="1" t="s">
        <v>129</v>
      </c>
      <c r="I53" s="1" t="s">
        <v>44</v>
      </c>
      <c r="J53" s="1" t="s">
        <v>108</v>
      </c>
      <c r="K53" s="1" t="s">
        <v>53</v>
      </c>
      <c r="L53" s="1" t="s">
        <v>8</v>
      </c>
      <c r="M53" s="1" t="s">
        <v>130</v>
      </c>
      <c r="N53" s="1" t="s">
        <v>131</v>
      </c>
      <c r="O53" s="3">
        <v>150</v>
      </c>
      <c r="P53" s="3">
        <v>150</v>
      </c>
      <c r="Q53" s="3">
        <v>150</v>
      </c>
      <c r="R53" s="3">
        <v>150</v>
      </c>
      <c r="S53" s="3">
        <v>150</v>
      </c>
      <c r="T53" s="3">
        <v>150</v>
      </c>
      <c r="U53" s="3">
        <v>150</v>
      </c>
      <c r="V53" s="3">
        <v>150</v>
      </c>
      <c r="W53" s="3">
        <v>150</v>
      </c>
      <c r="X53" s="3">
        <v>150</v>
      </c>
      <c r="Y53" s="3">
        <v>150</v>
      </c>
      <c r="Z53" s="3">
        <v>150</v>
      </c>
      <c r="AA5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1800</v>
      </c>
    </row>
    <row r="54" spans="1:27" x14ac:dyDescent="0.25">
      <c r="A54" s="1" t="s">
        <v>115</v>
      </c>
      <c r="B54" s="1" t="s">
        <v>0</v>
      </c>
      <c r="C54" s="1" t="s">
        <v>116</v>
      </c>
      <c r="D54" s="1" t="s">
        <v>40</v>
      </c>
      <c r="E54" s="1" t="s">
        <v>52</v>
      </c>
      <c r="F54" s="1" t="s">
        <v>181</v>
      </c>
      <c r="G54" s="1" t="s">
        <v>132</v>
      </c>
      <c r="H54" s="1" t="s">
        <v>133</v>
      </c>
      <c r="I54" s="1" t="s">
        <v>44</v>
      </c>
      <c r="J54" s="1" t="s">
        <v>108</v>
      </c>
      <c r="K54" s="1" t="s">
        <v>53</v>
      </c>
      <c r="L54" s="1" t="s">
        <v>8</v>
      </c>
      <c r="M54" s="1" t="s">
        <v>136</v>
      </c>
      <c r="N54" s="1" t="s">
        <v>137</v>
      </c>
      <c r="O54" s="3">
        <v>300</v>
      </c>
      <c r="P54" s="3">
        <v>0</v>
      </c>
      <c r="Q54" s="3">
        <v>300</v>
      </c>
      <c r="R54" s="3">
        <v>250</v>
      </c>
      <c r="S54" s="3">
        <v>300</v>
      </c>
      <c r="T54" s="3">
        <v>350</v>
      </c>
      <c r="U54" s="3">
        <v>300</v>
      </c>
      <c r="V54" s="3">
        <v>200</v>
      </c>
      <c r="W54" s="3">
        <v>300</v>
      </c>
      <c r="X54" s="3">
        <v>300</v>
      </c>
      <c r="Y54" s="3">
        <v>100</v>
      </c>
      <c r="Z54" s="3">
        <v>300</v>
      </c>
      <c r="AA5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3000</v>
      </c>
    </row>
    <row r="55" spans="1:27" x14ac:dyDescent="0.25">
      <c r="A55" s="1" t="s">
        <v>115</v>
      </c>
      <c r="B55" s="1" t="s">
        <v>0</v>
      </c>
      <c r="C55" s="1" t="s">
        <v>116</v>
      </c>
      <c r="D55" s="1" t="s">
        <v>40</v>
      </c>
      <c r="E55" s="1" t="s">
        <v>52</v>
      </c>
      <c r="F55" s="1" t="s">
        <v>181</v>
      </c>
      <c r="G55" s="1" t="s">
        <v>149</v>
      </c>
      <c r="H55" s="1" t="s">
        <v>141</v>
      </c>
      <c r="I55" s="1" t="s">
        <v>47</v>
      </c>
      <c r="J55" s="1" t="s">
        <v>150</v>
      </c>
      <c r="K55" s="1" t="s">
        <v>53</v>
      </c>
      <c r="L55" s="1" t="s">
        <v>8</v>
      </c>
      <c r="M55" s="1" t="s">
        <v>4</v>
      </c>
      <c r="N55" s="1" t="s">
        <v>5</v>
      </c>
      <c r="O55" s="3">
        <v>3500</v>
      </c>
      <c r="P55" s="3">
        <v>3500</v>
      </c>
      <c r="Q55" s="3">
        <v>3500</v>
      </c>
      <c r="R55" s="3">
        <v>3500</v>
      </c>
      <c r="S55" s="3">
        <v>3500</v>
      </c>
      <c r="T55" s="3">
        <v>3500</v>
      </c>
      <c r="U55" s="3">
        <v>3500</v>
      </c>
      <c r="V55" s="3">
        <v>3500</v>
      </c>
      <c r="W55" s="3">
        <v>3500</v>
      </c>
      <c r="X55" s="3">
        <v>3500</v>
      </c>
      <c r="Y55" s="3">
        <v>3500</v>
      </c>
      <c r="Z55" s="3">
        <v>3500</v>
      </c>
      <c r="AA5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42000</v>
      </c>
    </row>
    <row r="56" spans="1:27" x14ac:dyDescent="0.25">
      <c r="A56" s="1" t="s">
        <v>115</v>
      </c>
      <c r="B56" s="1" t="s">
        <v>0</v>
      </c>
      <c r="C56" s="1" t="s">
        <v>116</v>
      </c>
      <c r="D56" s="1" t="s">
        <v>40</v>
      </c>
      <c r="E56" s="1" t="s">
        <v>52</v>
      </c>
      <c r="F56" s="1" t="s">
        <v>181</v>
      </c>
      <c r="G56" s="1" t="s">
        <v>151</v>
      </c>
      <c r="H56" s="1" t="s">
        <v>141</v>
      </c>
      <c r="I56" s="1" t="s">
        <v>44</v>
      </c>
      <c r="J56" s="1" t="s">
        <v>108</v>
      </c>
      <c r="K56" s="1" t="s">
        <v>53</v>
      </c>
      <c r="L56" s="1" t="s">
        <v>8</v>
      </c>
      <c r="M56" s="1" t="s">
        <v>152</v>
      </c>
      <c r="N56" s="1" t="s">
        <v>153</v>
      </c>
      <c r="O56" s="3">
        <v>3000</v>
      </c>
      <c r="P56" s="3">
        <v>3000</v>
      </c>
      <c r="Q56" s="3">
        <v>3000</v>
      </c>
      <c r="R56" s="3">
        <v>3000</v>
      </c>
      <c r="S56" s="3">
        <v>3000</v>
      </c>
      <c r="T56" s="3">
        <v>3000</v>
      </c>
      <c r="U56" s="3">
        <v>3000</v>
      </c>
      <c r="V56" s="3">
        <v>3000</v>
      </c>
      <c r="W56" s="3">
        <v>3000</v>
      </c>
      <c r="X56" s="3">
        <v>3000</v>
      </c>
      <c r="Y56" s="3">
        <v>3000</v>
      </c>
      <c r="Z56" s="3">
        <v>3000</v>
      </c>
      <c r="AA5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36000</v>
      </c>
    </row>
    <row r="57" spans="1:27" x14ac:dyDescent="0.25">
      <c r="A57" s="1" t="s">
        <v>115</v>
      </c>
      <c r="B57" s="1" t="s">
        <v>0</v>
      </c>
      <c r="C57" s="1" t="s">
        <v>116</v>
      </c>
      <c r="D57" s="1" t="s">
        <v>40</v>
      </c>
      <c r="E57" s="1" t="s">
        <v>52</v>
      </c>
      <c r="F57" s="1" t="s">
        <v>181</v>
      </c>
      <c r="G57" s="1" t="s">
        <v>145</v>
      </c>
      <c r="H57" s="1" t="s">
        <v>141</v>
      </c>
      <c r="I57" s="1" t="s">
        <v>80</v>
      </c>
      <c r="J57" s="1" t="s">
        <v>146</v>
      </c>
      <c r="K57" s="1" t="s">
        <v>53</v>
      </c>
      <c r="L57" s="1" t="s">
        <v>8</v>
      </c>
      <c r="M57" s="1" t="s">
        <v>147</v>
      </c>
      <c r="N57" s="1" t="s">
        <v>148</v>
      </c>
      <c r="O57" s="3">
        <v>1000</v>
      </c>
      <c r="P57" s="3">
        <v>1000</v>
      </c>
      <c r="Q57" s="3">
        <v>1000</v>
      </c>
      <c r="R57" s="3">
        <v>1000</v>
      </c>
      <c r="S57" s="3">
        <v>1000</v>
      </c>
      <c r="T57" s="3">
        <v>1000</v>
      </c>
      <c r="U57" s="3">
        <v>1000</v>
      </c>
      <c r="V57" s="3">
        <v>1000</v>
      </c>
      <c r="W57" s="3">
        <v>1000</v>
      </c>
      <c r="X57" s="3">
        <v>1000</v>
      </c>
      <c r="Y57" s="3">
        <v>1000</v>
      </c>
      <c r="Z57" s="3">
        <v>1000</v>
      </c>
      <c r="AA5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12000</v>
      </c>
    </row>
    <row r="58" spans="1:27" x14ac:dyDescent="0.25">
      <c r="A58" s="1" t="s">
        <v>115</v>
      </c>
      <c r="B58" s="1" t="s">
        <v>0</v>
      </c>
      <c r="C58" s="1" t="s">
        <v>116</v>
      </c>
      <c r="D58" s="1" t="s">
        <v>40</v>
      </c>
      <c r="E58" s="1" t="s">
        <v>52</v>
      </c>
      <c r="F58" s="1" t="s">
        <v>181</v>
      </c>
      <c r="G58" s="1" t="s">
        <v>140</v>
      </c>
      <c r="H58" s="1" t="s">
        <v>141</v>
      </c>
      <c r="I58" s="1" t="s">
        <v>46</v>
      </c>
      <c r="J58" s="1" t="s">
        <v>142</v>
      </c>
      <c r="K58" s="1" t="s">
        <v>53</v>
      </c>
      <c r="L58" s="1" t="s">
        <v>8</v>
      </c>
      <c r="M58" s="1" t="s">
        <v>106</v>
      </c>
      <c r="N58" s="1" t="s">
        <v>107</v>
      </c>
      <c r="O58" s="3">
        <v>5000</v>
      </c>
      <c r="P58" s="3">
        <v>40750</v>
      </c>
      <c r="Q58" s="3">
        <v>5000</v>
      </c>
      <c r="R58" s="3">
        <v>5000</v>
      </c>
      <c r="S58" s="3">
        <v>25000</v>
      </c>
      <c r="T58" s="3">
        <v>5000</v>
      </c>
      <c r="U58" s="3">
        <v>5000</v>
      </c>
      <c r="V58" s="3">
        <v>38500</v>
      </c>
      <c r="W58" s="3">
        <v>2500</v>
      </c>
      <c r="X58" s="3">
        <v>5000</v>
      </c>
      <c r="Y58" s="3">
        <v>45000</v>
      </c>
      <c r="Z58" s="3">
        <v>5000</v>
      </c>
      <c r="AA5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186750</v>
      </c>
    </row>
    <row r="59" spans="1:27" x14ac:dyDescent="0.25">
      <c r="A59" s="1" t="s">
        <v>115</v>
      </c>
      <c r="B59" s="1" t="s">
        <v>0</v>
      </c>
      <c r="C59" s="1" t="s">
        <v>116</v>
      </c>
      <c r="D59" s="1" t="s">
        <v>40</v>
      </c>
      <c r="E59" s="1" t="s">
        <v>52</v>
      </c>
      <c r="F59" s="1" t="s">
        <v>181</v>
      </c>
      <c r="G59" s="1" t="s">
        <v>158</v>
      </c>
      <c r="H59" s="1" t="s">
        <v>141</v>
      </c>
      <c r="I59" s="1" t="s">
        <v>49</v>
      </c>
      <c r="J59" s="1" t="s">
        <v>111</v>
      </c>
      <c r="K59" s="1" t="s">
        <v>53</v>
      </c>
      <c r="L59" s="1" t="s">
        <v>8</v>
      </c>
      <c r="M59" s="1" t="s">
        <v>159</v>
      </c>
      <c r="N59" s="1" t="s">
        <v>160</v>
      </c>
      <c r="O59" s="3">
        <v>2000</v>
      </c>
      <c r="P59" s="3">
        <v>2000</v>
      </c>
      <c r="Q59" s="3">
        <v>2000</v>
      </c>
      <c r="R59" s="3">
        <v>2000</v>
      </c>
      <c r="S59" s="3">
        <v>2000</v>
      </c>
      <c r="T59" s="3">
        <v>2000</v>
      </c>
      <c r="U59" s="3">
        <v>2000</v>
      </c>
      <c r="V59" s="3">
        <v>2000</v>
      </c>
      <c r="W59" s="3">
        <v>2000</v>
      </c>
      <c r="X59" s="3">
        <v>2000</v>
      </c>
      <c r="Y59" s="3">
        <v>2000</v>
      </c>
      <c r="Z59" s="3">
        <v>2000</v>
      </c>
      <c r="AA5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24000</v>
      </c>
    </row>
    <row r="60" spans="1:27" x14ac:dyDescent="0.25">
      <c r="A60" s="1" t="s">
        <v>115</v>
      </c>
      <c r="B60" s="1" t="s">
        <v>0</v>
      </c>
      <c r="C60" s="1" t="s">
        <v>116</v>
      </c>
      <c r="D60" s="1" t="s">
        <v>40</v>
      </c>
      <c r="E60" s="1" t="s">
        <v>52</v>
      </c>
      <c r="F60" s="1" t="s">
        <v>181</v>
      </c>
      <c r="G60" s="1" t="s">
        <v>154</v>
      </c>
      <c r="H60" s="1" t="s">
        <v>141</v>
      </c>
      <c r="I60" s="1" t="s">
        <v>48</v>
      </c>
      <c r="J60" s="1" t="s">
        <v>105</v>
      </c>
      <c r="K60" s="1" t="s">
        <v>53</v>
      </c>
      <c r="L60" s="1" t="s">
        <v>8</v>
      </c>
      <c r="M60" s="1" t="s">
        <v>155</v>
      </c>
      <c r="N60" s="1" t="s">
        <v>156</v>
      </c>
      <c r="O60" s="3">
        <v>1000</v>
      </c>
      <c r="P60" s="3">
        <v>1000</v>
      </c>
      <c r="Q60" s="3">
        <v>1000</v>
      </c>
      <c r="R60" s="3">
        <v>1000</v>
      </c>
      <c r="S60" s="3">
        <v>1000</v>
      </c>
      <c r="T60" s="3">
        <v>1000</v>
      </c>
      <c r="U60" s="3">
        <v>1000</v>
      </c>
      <c r="V60" s="3">
        <v>1000</v>
      </c>
      <c r="W60" s="3">
        <v>1000</v>
      </c>
      <c r="X60" s="3">
        <v>1000</v>
      </c>
      <c r="Y60" s="3">
        <v>1000</v>
      </c>
      <c r="Z60" s="3">
        <v>1000</v>
      </c>
      <c r="AA6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12000</v>
      </c>
    </row>
    <row r="61" spans="1:27" x14ac:dyDescent="0.25">
      <c r="A61" s="1" t="s">
        <v>115</v>
      </c>
      <c r="B61" s="1" t="s">
        <v>0</v>
      </c>
      <c r="C61" s="1" t="s">
        <v>116</v>
      </c>
      <c r="D61" s="1" t="s">
        <v>40</v>
      </c>
      <c r="E61" s="1" t="s">
        <v>52</v>
      </c>
      <c r="F61" s="1" t="s">
        <v>181</v>
      </c>
      <c r="G61" s="1" t="s">
        <v>157</v>
      </c>
      <c r="H61" s="1" t="s">
        <v>141</v>
      </c>
      <c r="I61" s="1" t="s">
        <v>41</v>
      </c>
      <c r="J61" s="1" t="s">
        <v>121</v>
      </c>
      <c r="K61" s="1" t="s">
        <v>53</v>
      </c>
      <c r="L61" s="1" t="s">
        <v>8</v>
      </c>
      <c r="M61" s="1" t="s">
        <v>155</v>
      </c>
      <c r="N61" s="1" t="s">
        <v>156</v>
      </c>
      <c r="O61" s="3">
        <v>1000</v>
      </c>
      <c r="P61" s="3">
        <v>1000</v>
      </c>
      <c r="Q61" s="3">
        <v>1000</v>
      </c>
      <c r="R61" s="3">
        <v>1000</v>
      </c>
      <c r="S61" s="3">
        <v>1000</v>
      </c>
      <c r="T61" s="3">
        <v>1000</v>
      </c>
      <c r="U61" s="3">
        <v>1000</v>
      </c>
      <c r="V61" s="3">
        <v>1000</v>
      </c>
      <c r="W61" s="3">
        <v>1000</v>
      </c>
      <c r="X61" s="3">
        <v>1000</v>
      </c>
      <c r="Y61" s="3">
        <v>1000</v>
      </c>
      <c r="Z61" s="3">
        <v>1000</v>
      </c>
      <c r="AA6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12000</v>
      </c>
    </row>
    <row r="62" spans="1:27" x14ac:dyDescent="0.25">
      <c r="A62" s="1" t="s">
        <v>115</v>
      </c>
      <c r="B62" s="1" t="s">
        <v>0</v>
      </c>
      <c r="C62" s="1" t="s">
        <v>116</v>
      </c>
      <c r="D62" s="1" t="s">
        <v>40</v>
      </c>
      <c r="E62" s="1" t="s">
        <v>52</v>
      </c>
      <c r="F62" s="1" t="s">
        <v>181</v>
      </c>
      <c r="G62" s="1" t="s">
        <v>161</v>
      </c>
      <c r="H62" s="1" t="s">
        <v>162</v>
      </c>
      <c r="I62" s="1" t="s">
        <v>44</v>
      </c>
      <c r="J62" s="1" t="s">
        <v>108</v>
      </c>
      <c r="K62" s="1" t="s">
        <v>53</v>
      </c>
      <c r="L62" s="1" t="s">
        <v>8</v>
      </c>
      <c r="M62" s="1" t="s">
        <v>163</v>
      </c>
      <c r="N62" s="1" t="s">
        <v>164</v>
      </c>
      <c r="O62" s="3">
        <v>300</v>
      </c>
      <c r="P62" s="3">
        <v>0</v>
      </c>
      <c r="Q62" s="3">
        <v>300</v>
      </c>
      <c r="R62" s="3">
        <v>250</v>
      </c>
      <c r="S62" s="3">
        <v>300</v>
      </c>
      <c r="T62" s="3">
        <v>350</v>
      </c>
      <c r="U62" s="3">
        <v>300</v>
      </c>
      <c r="V62" s="3">
        <v>200</v>
      </c>
      <c r="W62" s="3">
        <v>300</v>
      </c>
      <c r="X62" s="3">
        <v>300</v>
      </c>
      <c r="Y62" s="3">
        <v>100</v>
      </c>
      <c r="Z62" s="3">
        <v>300</v>
      </c>
      <c r="AA6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3000</v>
      </c>
    </row>
    <row r="63" spans="1:27" x14ac:dyDescent="0.25">
      <c r="A63" s="1" t="s">
        <v>115</v>
      </c>
      <c r="B63" s="1" t="s">
        <v>0</v>
      </c>
      <c r="C63" s="1" t="s">
        <v>116</v>
      </c>
      <c r="D63" s="1" t="s">
        <v>40</v>
      </c>
      <c r="E63" s="1" t="s">
        <v>52</v>
      </c>
      <c r="F63" s="1" t="s">
        <v>181</v>
      </c>
      <c r="G63" s="1" t="s">
        <v>202</v>
      </c>
      <c r="H63" s="1" t="s">
        <v>203</v>
      </c>
      <c r="I63" s="1" t="s">
        <v>44</v>
      </c>
      <c r="J63" s="1" t="s">
        <v>108</v>
      </c>
      <c r="K63" s="1" t="s">
        <v>53</v>
      </c>
      <c r="L63" s="1" t="s">
        <v>8</v>
      </c>
      <c r="M63" s="1" t="s">
        <v>136</v>
      </c>
      <c r="N63" s="1" t="s">
        <v>137</v>
      </c>
      <c r="O63" s="3">
        <v>300</v>
      </c>
      <c r="P63" s="3">
        <v>0</v>
      </c>
      <c r="Q63" s="3">
        <v>300</v>
      </c>
      <c r="R63" s="3">
        <v>250</v>
      </c>
      <c r="S63" s="3">
        <v>300</v>
      </c>
      <c r="T63" s="3">
        <v>350</v>
      </c>
      <c r="U63" s="3">
        <v>300</v>
      </c>
      <c r="V63" s="3">
        <v>200</v>
      </c>
      <c r="W63" s="3">
        <v>300</v>
      </c>
      <c r="X63" s="3">
        <v>300</v>
      </c>
      <c r="Y63" s="3">
        <v>100</v>
      </c>
      <c r="Z63" s="3">
        <v>300</v>
      </c>
      <c r="AA6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3000</v>
      </c>
    </row>
    <row r="64" spans="1:27" x14ac:dyDescent="0.25">
      <c r="A64" s="1" t="s">
        <v>115</v>
      </c>
      <c r="B64" s="1" t="s">
        <v>0</v>
      </c>
      <c r="C64" s="1" t="s">
        <v>116</v>
      </c>
      <c r="D64" s="1" t="s">
        <v>40</v>
      </c>
      <c r="E64" s="1" t="s">
        <v>52</v>
      </c>
      <c r="F64" s="1" t="s">
        <v>181</v>
      </c>
      <c r="G64" s="1" t="s">
        <v>165</v>
      </c>
      <c r="H64" s="1" t="s">
        <v>166</v>
      </c>
      <c r="I64" s="1" t="s">
        <v>44</v>
      </c>
      <c r="J64" s="1" t="s">
        <v>108</v>
      </c>
      <c r="K64" s="1" t="s">
        <v>53</v>
      </c>
      <c r="L64" s="1" t="s">
        <v>8</v>
      </c>
      <c r="M64" s="1" t="s">
        <v>167</v>
      </c>
      <c r="N64" s="1" t="s">
        <v>168</v>
      </c>
      <c r="O64" s="3">
        <v>300</v>
      </c>
      <c r="P64" s="3">
        <v>0</v>
      </c>
      <c r="Q64" s="3">
        <v>300</v>
      </c>
      <c r="R64" s="3">
        <v>250</v>
      </c>
      <c r="S64" s="3">
        <v>300</v>
      </c>
      <c r="T64" s="3">
        <v>350</v>
      </c>
      <c r="U64" s="3">
        <v>300</v>
      </c>
      <c r="V64" s="3">
        <v>200</v>
      </c>
      <c r="W64" s="3">
        <v>300</v>
      </c>
      <c r="X64" s="3">
        <v>300</v>
      </c>
      <c r="Y64" s="3">
        <v>100</v>
      </c>
      <c r="Z64" s="3">
        <v>300</v>
      </c>
      <c r="AA6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3000</v>
      </c>
    </row>
    <row r="65" spans="1:27" x14ac:dyDescent="0.25">
      <c r="A65" s="1" t="s">
        <v>115</v>
      </c>
      <c r="B65" s="1" t="s">
        <v>0</v>
      </c>
      <c r="C65" s="1" t="s">
        <v>116</v>
      </c>
      <c r="D65" s="1" t="s">
        <v>40</v>
      </c>
      <c r="E65" s="1" t="s">
        <v>64</v>
      </c>
      <c r="F65" s="1" t="s">
        <v>21</v>
      </c>
      <c r="G65" s="1" t="s">
        <v>253</v>
      </c>
      <c r="H65" s="1" t="s">
        <v>254</v>
      </c>
      <c r="I65" s="1" t="s">
        <v>65</v>
      </c>
      <c r="J65" s="1" t="s">
        <v>114</v>
      </c>
      <c r="K65" s="1" t="s">
        <v>53</v>
      </c>
      <c r="L65" s="1" t="s">
        <v>8</v>
      </c>
      <c r="M65" s="1" t="s">
        <v>22</v>
      </c>
      <c r="N65" s="1" t="s">
        <v>23</v>
      </c>
      <c r="O65" s="3">
        <v>2000</v>
      </c>
      <c r="P65" s="3">
        <v>2000</v>
      </c>
      <c r="Q65" s="3">
        <v>2000</v>
      </c>
      <c r="R65" s="3">
        <v>2000</v>
      </c>
      <c r="S65" s="3">
        <v>2000</v>
      </c>
      <c r="T65" s="3">
        <v>2000</v>
      </c>
      <c r="U65" s="3">
        <v>2000</v>
      </c>
      <c r="V65" s="3">
        <v>2000</v>
      </c>
      <c r="W65" s="3">
        <v>2000</v>
      </c>
      <c r="X65" s="3">
        <v>2000</v>
      </c>
      <c r="Y65" s="3">
        <v>2000</v>
      </c>
      <c r="Z65" s="3">
        <v>2000</v>
      </c>
      <c r="AA6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24000</v>
      </c>
    </row>
    <row r="66" spans="1:27" x14ac:dyDescent="0.25">
      <c r="A66" s="1" t="s">
        <v>115</v>
      </c>
      <c r="B66" s="1" t="s">
        <v>0</v>
      </c>
      <c r="C66" s="1" t="s">
        <v>116</v>
      </c>
      <c r="D66" s="1" t="s">
        <v>40</v>
      </c>
      <c r="E66" s="1" t="s">
        <v>52</v>
      </c>
      <c r="F66" s="1" t="s">
        <v>181</v>
      </c>
      <c r="G66" s="1" t="s">
        <v>149</v>
      </c>
      <c r="H66" s="1" t="s">
        <v>141</v>
      </c>
      <c r="I66" s="1" t="s">
        <v>47</v>
      </c>
      <c r="J66" s="1" t="s">
        <v>150</v>
      </c>
      <c r="K66" s="1" t="s">
        <v>59</v>
      </c>
      <c r="L66" s="1" t="s">
        <v>14</v>
      </c>
      <c r="M66" s="1" t="s">
        <v>4</v>
      </c>
      <c r="N66" s="1" t="s">
        <v>5</v>
      </c>
      <c r="O66" s="3">
        <v>2000</v>
      </c>
      <c r="P66" s="3">
        <v>15500</v>
      </c>
      <c r="Q66" s="3">
        <v>2000</v>
      </c>
      <c r="R66" s="3">
        <v>18500</v>
      </c>
      <c r="S66" s="3">
        <v>2000</v>
      </c>
      <c r="T66" s="3">
        <v>10000</v>
      </c>
      <c r="U66" s="3">
        <v>2000</v>
      </c>
      <c r="V66" s="3">
        <v>2000</v>
      </c>
      <c r="W66" s="3">
        <v>15000</v>
      </c>
      <c r="X66" s="3">
        <v>2000</v>
      </c>
      <c r="Y66" s="3">
        <v>2000</v>
      </c>
      <c r="Z66" s="3">
        <v>2000</v>
      </c>
      <c r="AA6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75000</v>
      </c>
    </row>
    <row r="67" spans="1:27" x14ac:dyDescent="0.25">
      <c r="A67" s="1" t="s">
        <v>115</v>
      </c>
      <c r="B67" s="1" t="s">
        <v>0</v>
      </c>
      <c r="C67" s="1" t="s">
        <v>116</v>
      </c>
      <c r="D67" s="1" t="s">
        <v>40</v>
      </c>
      <c r="E67" s="1" t="s">
        <v>52</v>
      </c>
      <c r="F67" s="1" t="s">
        <v>181</v>
      </c>
      <c r="G67" s="1" t="s">
        <v>151</v>
      </c>
      <c r="H67" s="1" t="s">
        <v>141</v>
      </c>
      <c r="I67" s="1" t="s">
        <v>44</v>
      </c>
      <c r="J67" s="1" t="s">
        <v>108</v>
      </c>
      <c r="K67" s="1" t="s">
        <v>59</v>
      </c>
      <c r="L67" s="1" t="s">
        <v>14</v>
      </c>
      <c r="M67" s="1" t="s">
        <v>152</v>
      </c>
      <c r="N67" s="1" t="s">
        <v>153</v>
      </c>
      <c r="O67" s="3">
        <v>3000</v>
      </c>
      <c r="P67" s="3">
        <v>3000</v>
      </c>
      <c r="Q67" s="3">
        <v>3000</v>
      </c>
      <c r="R67" s="3">
        <v>3000</v>
      </c>
      <c r="S67" s="3">
        <v>3000</v>
      </c>
      <c r="T67" s="3">
        <v>3000</v>
      </c>
      <c r="U67" s="3">
        <v>3000</v>
      </c>
      <c r="V67" s="3">
        <v>3000</v>
      </c>
      <c r="W67" s="3">
        <v>3000</v>
      </c>
      <c r="X67" s="3">
        <v>3000</v>
      </c>
      <c r="Y67" s="3">
        <v>3000</v>
      </c>
      <c r="Z67" s="3">
        <v>3000</v>
      </c>
      <c r="AA6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36000</v>
      </c>
    </row>
    <row r="68" spans="1:27" x14ac:dyDescent="0.25">
      <c r="A68" s="1" t="s">
        <v>115</v>
      </c>
      <c r="B68" s="1" t="s">
        <v>0</v>
      </c>
      <c r="C68" s="1" t="s">
        <v>116</v>
      </c>
      <c r="D68" s="1" t="s">
        <v>40</v>
      </c>
      <c r="E68" s="1" t="s">
        <v>52</v>
      </c>
      <c r="F68" s="1" t="s">
        <v>181</v>
      </c>
      <c r="G68" s="1" t="s">
        <v>145</v>
      </c>
      <c r="H68" s="1" t="s">
        <v>141</v>
      </c>
      <c r="I68" s="1" t="s">
        <v>80</v>
      </c>
      <c r="J68" s="1" t="s">
        <v>146</v>
      </c>
      <c r="K68" s="1" t="s">
        <v>59</v>
      </c>
      <c r="L68" s="1" t="s">
        <v>14</v>
      </c>
      <c r="M68" s="1" t="s">
        <v>147</v>
      </c>
      <c r="N68" s="1" t="s">
        <v>148</v>
      </c>
      <c r="O68" s="3">
        <v>1000</v>
      </c>
      <c r="P68" s="3">
        <v>1000</v>
      </c>
      <c r="Q68" s="3">
        <v>1000</v>
      </c>
      <c r="R68" s="3">
        <v>1000</v>
      </c>
      <c r="S68" s="3">
        <v>1000</v>
      </c>
      <c r="T68" s="3">
        <v>1000</v>
      </c>
      <c r="U68" s="3">
        <v>1000</v>
      </c>
      <c r="V68" s="3">
        <v>1000</v>
      </c>
      <c r="W68" s="3">
        <v>1000</v>
      </c>
      <c r="X68" s="3">
        <v>1000</v>
      </c>
      <c r="Y68" s="3">
        <v>1000</v>
      </c>
      <c r="Z68" s="3">
        <v>1000</v>
      </c>
      <c r="AA6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12000</v>
      </c>
    </row>
    <row r="69" spans="1:27" x14ac:dyDescent="0.25">
      <c r="A69" s="1" t="s">
        <v>115</v>
      </c>
      <c r="B69" s="1" t="s">
        <v>0</v>
      </c>
      <c r="C69" s="1" t="s">
        <v>116</v>
      </c>
      <c r="D69" s="1" t="s">
        <v>40</v>
      </c>
      <c r="E69" s="1" t="s">
        <v>52</v>
      </c>
      <c r="F69" s="1" t="s">
        <v>181</v>
      </c>
      <c r="G69" s="1" t="s">
        <v>140</v>
      </c>
      <c r="H69" s="1" t="s">
        <v>141</v>
      </c>
      <c r="I69" s="1" t="s">
        <v>46</v>
      </c>
      <c r="J69" s="1" t="s">
        <v>142</v>
      </c>
      <c r="K69" s="1" t="s">
        <v>59</v>
      </c>
      <c r="L69" s="1" t="s">
        <v>14</v>
      </c>
      <c r="M69" s="1" t="s">
        <v>106</v>
      </c>
      <c r="N69" s="1" t="s">
        <v>107</v>
      </c>
      <c r="O69" s="3">
        <v>1500</v>
      </c>
      <c r="P69" s="3">
        <v>1500</v>
      </c>
      <c r="Q69" s="3">
        <v>1500</v>
      </c>
      <c r="R69" s="3">
        <v>1500</v>
      </c>
      <c r="S69" s="3">
        <v>1500</v>
      </c>
      <c r="T69" s="3">
        <v>1500</v>
      </c>
      <c r="U69" s="3">
        <v>1500</v>
      </c>
      <c r="V69" s="3">
        <v>1500</v>
      </c>
      <c r="W69" s="3">
        <v>1500</v>
      </c>
      <c r="X69" s="3">
        <v>1500</v>
      </c>
      <c r="Y69" s="3">
        <v>1500</v>
      </c>
      <c r="Z69" s="3">
        <v>1500</v>
      </c>
      <c r="AA6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18000</v>
      </c>
    </row>
    <row r="70" spans="1:27" x14ac:dyDescent="0.25">
      <c r="A70" s="1" t="s">
        <v>115</v>
      </c>
      <c r="B70" s="1" t="s">
        <v>0</v>
      </c>
      <c r="C70" s="1" t="s">
        <v>116</v>
      </c>
      <c r="D70" s="1" t="s">
        <v>40</v>
      </c>
      <c r="E70" s="1" t="s">
        <v>52</v>
      </c>
      <c r="F70" s="1" t="s">
        <v>181</v>
      </c>
      <c r="G70" s="1" t="s">
        <v>158</v>
      </c>
      <c r="H70" s="1" t="s">
        <v>141</v>
      </c>
      <c r="I70" s="1" t="s">
        <v>49</v>
      </c>
      <c r="J70" s="1" t="s">
        <v>111</v>
      </c>
      <c r="K70" s="1" t="s">
        <v>59</v>
      </c>
      <c r="L70" s="1" t="s">
        <v>14</v>
      </c>
      <c r="M70" s="1" t="s">
        <v>159</v>
      </c>
      <c r="N70" s="1" t="s">
        <v>160</v>
      </c>
      <c r="O70" s="3">
        <v>1000</v>
      </c>
      <c r="P70" s="3">
        <v>1000</v>
      </c>
      <c r="Q70" s="3">
        <v>1000</v>
      </c>
      <c r="R70" s="3">
        <v>1000</v>
      </c>
      <c r="S70" s="3">
        <v>1000</v>
      </c>
      <c r="T70" s="3">
        <v>1000</v>
      </c>
      <c r="U70" s="3">
        <v>1000</v>
      </c>
      <c r="V70" s="3">
        <v>1000</v>
      </c>
      <c r="W70" s="3">
        <v>1000</v>
      </c>
      <c r="X70" s="3">
        <v>1000</v>
      </c>
      <c r="Y70" s="3">
        <v>1000</v>
      </c>
      <c r="Z70" s="3">
        <v>1000</v>
      </c>
      <c r="AA7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12000</v>
      </c>
    </row>
    <row r="71" spans="1:27" x14ac:dyDescent="0.25">
      <c r="A71" s="1" t="s">
        <v>115</v>
      </c>
      <c r="B71" s="1" t="s">
        <v>0</v>
      </c>
      <c r="C71" s="1" t="s">
        <v>116</v>
      </c>
      <c r="D71" s="1" t="s">
        <v>40</v>
      </c>
      <c r="E71" s="1" t="s">
        <v>52</v>
      </c>
      <c r="F71" s="1" t="s">
        <v>181</v>
      </c>
      <c r="G71" s="1" t="s">
        <v>154</v>
      </c>
      <c r="H71" s="1" t="s">
        <v>141</v>
      </c>
      <c r="I71" s="1" t="s">
        <v>48</v>
      </c>
      <c r="J71" s="1" t="s">
        <v>105</v>
      </c>
      <c r="K71" s="1" t="s">
        <v>59</v>
      </c>
      <c r="L71" s="1" t="s">
        <v>14</v>
      </c>
      <c r="M71" s="1" t="s">
        <v>155</v>
      </c>
      <c r="N71" s="1" t="s">
        <v>156</v>
      </c>
      <c r="O71" s="3">
        <v>1000</v>
      </c>
      <c r="P71" s="3">
        <v>1000</v>
      </c>
      <c r="Q71" s="3">
        <v>1000</v>
      </c>
      <c r="R71" s="3">
        <v>1000</v>
      </c>
      <c r="S71" s="3">
        <v>1000</v>
      </c>
      <c r="T71" s="3">
        <v>1000</v>
      </c>
      <c r="U71" s="3">
        <v>1000</v>
      </c>
      <c r="V71" s="3">
        <v>1000</v>
      </c>
      <c r="W71" s="3">
        <v>1000</v>
      </c>
      <c r="X71" s="3">
        <v>1000</v>
      </c>
      <c r="Y71" s="3">
        <v>1000</v>
      </c>
      <c r="Z71" s="3">
        <v>1000</v>
      </c>
      <c r="AA7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12000</v>
      </c>
    </row>
    <row r="72" spans="1:27" x14ac:dyDescent="0.25">
      <c r="A72" s="1" t="s">
        <v>115</v>
      </c>
      <c r="B72" s="1" t="s">
        <v>0</v>
      </c>
      <c r="C72" s="1" t="s">
        <v>116</v>
      </c>
      <c r="D72" s="1" t="s">
        <v>40</v>
      </c>
      <c r="E72" s="1" t="s">
        <v>64</v>
      </c>
      <c r="F72" s="1" t="s">
        <v>21</v>
      </c>
      <c r="G72" s="1" t="s">
        <v>253</v>
      </c>
      <c r="H72" s="1" t="s">
        <v>254</v>
      </c>
      <c r="I72" s="1" t="s">
        <v>65</v>
      </c>
      <c r="J72" s="1" t="s">
        <v>114</v>
      </c>
      <c r="K72" s="1" t="s">
        <v>59</v>
      </c>
      <c r="L72" s="1" t="s">
        <v>14</v>
      </c>
      <c r="M72" s="1" t="s">
        <v>22</v>
      </c>
      <c r="N72" s="1" t="s">
        <v>23</v>
      </c>
      <c r="O72" s="3">
        <v>1000</v>
      </c>
      <c r="P72" s="3">
        <v>1000</v>
      </c>
      <c r="Q72" s="3">
        <v>1000</v>
      </c>
      <c r="R72" s="3">
        <v>1000</v>
      </c>
      <c r="S72" s="3">
        <v>1000</v>
      </c>
      <c r="T72" s="3">
        <v>1000</v>
      </c>
      <c r="U72" s="3">
        <v>1000</v>
      </c>
      <c r="V72" s="3">
        <v>1000</v>
      </c>
      <c r="W72" s="3">
        <v>1000</v>
      </c>
      <c r="X72" s="3">
        <v>1000</v>
      </c>
      <c r="Y72" s="3">
        <v>1000</v>
      </c>
      <c r="Z72" s="3">
        <v>1000</v>
      </c>
      <c r="AA7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12000</v>
      </c>
    </row>
    <row r="73" spans="1:27" x14ac:dyDescent="0.25">
      <c r="A73" s="1" t="s">
        <v>115</v>
      </c>
      <c r="B73" s="1" t="s">
        <v>0</v>
      </c>
      <c r="C73" s="1" t="s">
        <v>116</v>
      </c>
      <c r="D73" s="1" t="s">
        <v>40</v>
      </c>
      <c r="E73" s="1" t="s">
        <v>52</v>
      </c>
      <c r="F73" s="1" t="s">
        <v>181</v>
      </c>
      <c r="G73" s="1" t="s">
        <v>128</v>
      </c>
      <c r="H73" s="1" t="s">
        <v>129</v>
      </c>
      <c r="I73" s="1" t="s">
        <v>44</v>
      </c>
      <c r="J73" s="1" t="s">
        <v>108</v>
      </c>
      <c r="K73" s="1" t="s">
        <v>93</v>
      </c>
      <c r="L73" s="1" t="s">
        <v>94</v>
      </c>
      <c r="M73" s="1" t="s">
        <v>130</v>
      </c>
      <c r="N73" s="1" t="s">
        <v>131</v>
      </c>
      <c r="O73" s="3">
        <v>4000</v>
      </c>
      <c r="P73" s="3">
        <v>4000</v>
      </c>
      <c r="Q73" s="3">
        <v>4000</v>
      </c>
      <c r="R73" s="3">
        <v>4000</v>
      </c>
      <c r="S73" s="3">
        <v>4000</v>
      </c>
      <c r="T73" s="3">
        <v>4000</v>
      </c>
      <c r="U73" s="3">
        <v>4000</v>
      </c>
      <c r="V73" s="3">
        <v>4000</v>
      </c>
      <c r="W73" s="3">
        <v>4000</v>
      </c>
      <c r="X73" s="3">
        <v>4000</v>
      </c>
      <c r="Y73" s="3">
        <v>4000</v>
      </c>
      <c r="Z73" s="3">
        <v>4000</v>
      </c>
      <c r="AA7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48000</v>
      </c>
    </row>
    <row r="74" spans="1:27" x14ac:dyDescent="0.25">
      <c r="A74" s="1" t="s">
        <v>115</v>
      </c>
      <c r="B74" s="1" t="s">
        <v>0</v>
      </c>
      <c r="C74" s="1" t="s">
        <v>116</v>
      </c>
      <c r="D74" s="1" t="s">
        <v>40</v>
      </c>
      <c r="E74" s="1" t="s">
        <v>52</v>
      </c>
      <c r="F74" s="1" t="s">
        <v>181</v>
      </c>
      <c r="G74" s="1" t="s">
        <v>132</v>
      </c>
      <c r="H74" s="1" t="s">
        <v>133</v>
      </c>
      <c r="I74" s="1" t="s">
        <v>44</v>
      </c>
      <c r="J74" s="1" t="s">
        <v>108</v>
      </c>
      <c r="K74" s="1" t="s">
        <v>93</v>
      </c>
      <c r="L74" s="1" t="s">
        <v>94</v>
      </c>
      <c r="M74" s="1" t="s">
        <v>136</v>
      </c>
      <c r="N74" s="1" t="s">
        <v>137</v>
      </c>
      <c r="O74" s="3">
        <v>30000</v>
      </c>
      <c r="P74" s="3">
        <v>30000</v>
      </c>
      <c r="Q74" s="3">
        <v>30000</v>
      </c>
      <c r="R74" s="3">
        <v>30000</v>
      </c>
      <c r="S74" s="3">
        <v>30000</v>
      </c>
      <c r="T74" s="3">
        <v>30000</v>
      </c>
      <c r="U74" s="3">
        <v>30000</v>
      </c>
      <c r="V74" s="3">
        <v>30000</v>
      </c>
      <c r="W74" s="3">
        <v>30000</v>
      </c>
      <c r="X74" s="3">
        <v>30000</v>
      </c>
      <c r="Y74" s="3">
        <v>30000</v>
      </c>
      <c r="Z74" s="3">
        <v>30000</v>
      </c>
      <c r="AA7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360000</v>
      </c>
    </row>
    <row r="75" spans="1:27" x14ac:dyDescent="0.25">
      <c r="A75" s="1" t="s">
        <v>115</v>
      </c>
      <c r="B75" s="1" t="s">
        <v>0</v>
      </c>
      <c r="C75" s="1" t="s">
        <v>116</v>
      </c>
      <c r="D75" s="1" t="s">
        <v>40</v>
      </c>
      <c r="E75" s="1" t="s">
        <v>52</v>
      </c>
      <c r="F75" s="1" t="s">
        <v>181</v>
      </c>
      <c r="G75" s="1" t="s">
        <v>186</v>
      </c>
      <c r="H75" s="1" t="s">
        <v>187</v>
      </c>
      <c r="I75" s="1" t="s">
        <v>41</v>
      </c>
      <c r="J75" s="1" t="s">
        <v>121</v>
      </c>
      <c r="K75" s="1" t="s">
        <v>93</v>
      </c>
      <c r="L75" s="1" t="s">
        <v>94</v>
      </c>
      <c r="M75" s="1" t="s">
        <v>122</v>
      </c>
      <c r="N75" s="1" t="s">
        <v>123</v>
      </c>
      <c r="O75" s="3">
        <v>0</v>
      </c>
      <c r="P75" s="3">
        <v>300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250</v>
      </c>
      <c r="W75" s="3">
        <v>0</v>
      </c>
      <c r="X75" s="3">
        <v>0</v>
      </c>
      <c r="Y75" s="3">
        <v>0</v>
      </c>
      <c r="Z75" s="3">
        <v>0</v>
      </c>
      <c r="AA7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550</v>
      </c>
    </row>
    <row r="76" spans="1:27" x14ac:dyDescent="0.25">
      <c r="A76" s="1" t="s">
        <v>115</v>
      </c>
      <c r="B76" s="1" t="s">
        <v>0</v>
      </c>
      <c r="C76" s="1" t="s">
        <v>116</v>
      </c>
      <c r="D76" s="1" t="s">
        <v>40</v>
      </c>
      <c r="E76" s="1" t="s">
        <v>52</v>
      </c>
      <c r="F76" s="1" t="s">
        <v>181</v>
      </c>
      <c r="G76" s="1" t="s">
        <v>151</v>
      </c>
      <c r="H76" s="1" t="s">
        <v>141</v>
      </c>
      <c r="I76" s="1" t="s">
        <v>44</v>
      </c>
      <c r="J76" s="1" t="s">
        <v>108</v>
      </c>
      <c r="K76" s="1" t="s">
        <v>93</v>
      </c>
      <c r="L76" s="1" t="s">
        <v>94</v>
      </c>
      <c r="M76" s="1" t="s">
        <v>152</v>
      </c>
      <c r="N76" s="1" t="s">
        <v>153</v>
      </c>
      <c r="O76" s="3">
        <v>2500</v>
      </c>
      <c r="P76" s="3">
        <v>2500</v>
      </c>
      <c r="Q76" s="3">
        <v>5000</v>
      </c>
      <c r="R76" s="3">
        <v>2500</v>
      </c>
      <c r="S76" s="3">
        <v>2500</v>
      </c>
      <c r="T76" s="3">
        <v>5000</v>
      </c>
      <c r="U76" s="3">
        <v>2500</v>
      </c>
      <c r="V76" s="3">
        <v>2500</v>
      </c>
      <c r="W76" s="3">
        <v>5000</v>
      </c>
      <c r="X76" s="3">
        <v>2500</v>
      </c>
      <c r="Y76" s="3">
        <v>5000</v>
      </c>
      <c r="Z76" s="3">
        <v>2500</v>
      </c>
      <c r="AA7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40000</v>
      </c>
    </row>
    <row r="77" spans="1:27" x14ac:dyDescent="0.25">
      <c r="A77" s="1" t="s">
        <v>115</v>
      </c>
      <c r="B77" s="1" t="s">
        <v>0</v>
      </c>
      <c r="C77" s="1" t="s">
        <v>116</v>
      </c>
      <c r="D77" s="1" t="s">
        <v>40</v>
      </c>
      <c r="E77" s="1" t="s">
        <v>52</v>
      </c>
      <c r="F77" s="1" t="s">
        <v>181</v>
      </c>
      <c r="G77" s="1" t="s">
        <v>157</v>
      </c>
      <c r="H77" s="1" t="s">
        <v>141</v>
      </c>
      <c r="I77" s="1" t="s">
        <v>41</v>
      </c>
      <c r="J77" s="1" t="s">
        <v>121</v>
      </c>
      <c r="K77" s="1" t="s">
        <v>93</v>
      </c>
      <c r="L77" s="1" t="s">
        <v>94</v>
      </c>
      <c r="M77" s="1" t="s">
        <v>155</v>
      </c>
      <c r="N77" s="1" t="s">
        <v>156</v>
      </c>
      <c r="O77" s="3">
        <v>0</v>
      </c>
      <c r="P77" s="3">
        <v>500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500</v>
      </c>
      <c r="W77" s="3">
        <v>0</v>
      </c>
      <c r="X77" s="3">
        <v>0</v>
      </c>
      <c r="Y77" s="3">
        <v>0</v>
      </c>
      <c r="Z77" s="3">
        <v>0</v>
      </c>
      <c r="AA7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1000</v>
      </c>
    </row>
    <row r="78" spans="1:27" x14ac:dyDescent="0.25">
      <c r="A78" s="1" t="s">
        <v>115</v>
      </c>
      <c r="B78" s="1" t="s">
        <v>0</v>
      </c>
      <c r="C78" s="1" t="s">
        <v>116</v>
      </c>
      <c r="D78" s="1" t="s">
        <v>40</v>
      </c>
      <c r="E78" s="1" t="s">
        <v>52</v>
      </c>
      <c r="F78" s="1" t="s">
        <v>181</v>
      </c>
      <c r="G78" s="1" t="s">
        <v>161</v>
      </c>
      <c r="H78" s="1" t="s">
        <v>162</v>
      </c>
      <c r="I78" s="1" t="s">
        <v>44</v>
      </c>
      <c r="J78" s="1" t="s">
        <v>108</v>
      </c>
      <c r="K78" s="1" t="s">
        <v>93</v>
      </c>
      <c r="L78" s="1" t="s">
        <v>94</v>
      </c>
      <c r="M78" s="1" t="s">
        <v>163</v>
      </c>
      <c r="N78" s="1" t="s">
        <v>164</v>
      </c>
      <c r="O78" s="3">
        <v>0</v>
      </c>
      <c r="P78" s="3">
        <v>300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250</v>
      </c>
      <c r="W78" s="3">
        <v>0</v>
      </c>
      <c r="X78" s="3">
        <v>0</v>
      </c>
      <c r="Y78" s="3">
        <v>0</v>
      </c>
      <c r="Z78" s="3">
        <v>0</v>
      </c>
      <c r="AA7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550</v>
      </c>
    </row>
    <row r="79" spans="1:27" x14ac:dyDescent="0.25">
      <c r="A79" s="1" t="s">
        <v>115</v>
      </c>
      <c r="B79" s="1" t="s">
        <v>0</v>
      </c>
      <c r="C79" s="1" t="s">
        <v>116</v>
      </c>
      <c r="D79" s="1" t="s">
        <v>40</v>
      </c>
      <c r="E79" s="1" t="s">
        <v>52</v>
      </c>
      <c r="F79" s="1" t="s">
        <v>181</v>
      </c>
      <c r="G79" s="1" t="s">
        <v>202</v>
      </c>
      <c r="H79" s="1" t="s">
        <v>203</v>
      </c>
      <c r="I79" s="1" t="s">
        <v>44</v>
      </c>
      <c r="J79" s="1" t="s">
        <v>108</v>
      </c>
      <c r="K79" s="1" t="s">
        <v>93</v>
      </c>
      <c r="L79" s="1" t="s">
        <v>94</v>
      </c>
      <c r="M79" s="1" t="s">
        <v>136</v>
      </c>
      <c r="N79" s="1" t="s">
        <v>137</v>
      </c>
      <c r="O79" s="3">
        <v>3500</v>
      </c>
      <c r="P79" s="3">
        <v>3500</v>
      </c>
      <c r="Q79" s="3">
        <v>3500</v>
      </c>
      <c r="R79" s="3">
        <v>3500</v>
      </c>
      <c r="S79" s="3">
        <v>3500</v>
      </c>
      <c r="T79" s="3">
        <v>3500</v>
      </c>
      <c r="U79" s="3">
        <v>3500</v>
      </c>
      <c r="V79" s="3">
        <v>3500</v>
      </c>
      <c r="W79" s="3">
        <v>3500</v>
      </c>
      <c r="X79" s="3">
        <v>3500</v>
      </c>
      <c r="Y79" s="3">
        <v>3500</v>
      </c>
      <c r="Z79" s="3">
        <v>3500</v>
      </c>
      <c r="AA7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42000</v>
      </c>
    </row>
    <row r="80" spans="1:27" x14ac:dyDescent="0.25">
      <c r="A80" s="1" t="s">
        <v>115</v>
      </c>
      <c r="B80" s="1" t="s">
        <v>0</v>
      </c>
      <c r="C80" s="1" t="s">
        <v>116</v>
      </c>
      <c r="D80" s="1" t="s">
        <v>40</v>
      </c>
      <c r="E80" s="1" t="s">
        <v>52</v>
      </c>
      <c r="F80" s="1" t="s">
        <v>181</v>
      </c>
      <c r="G80" s="1" t="s">
        <v>208</v>
      </c>
      <c r="H80" s="1" t="s">
        <v>209</v>
      </c>
      <c r="I80" s="1" t="s">
        <v>44</v>
      </c>
      <c r="J80" s="1" t="s">
        <v>108</v>
      </c>
      <c r="K80" s="1" t="s">
        <v>93</v>
      </c>
      <c r="L80" s="1" t="s">
        <v>94</v>
      </c>
      <c r="M80" s="1" t="s">
        <v>171</v>
      </c>
      <c r="N80" s="1" t="s">
        <v>172</v>
      </c>
      <c r="O80" s="3">
        <v>600</v>
      </c>
      <c r="P80" s="3">
        <v>600</v>
      </c>
      <c r="Q80" s="3">
        <v>600</v>
      </c>
      <c r="R80" s="3">
        <v>600</v>
      </c>
      <c r="S80" s="3">
        <v>600</v>
      </c>
      <c r="T80" s="3">
        <v>600</v>
      </c>
      <c r="U80" s="3">
        <v>600</v>
      </c>
      <c r="V80" s="3">
        <v>600</v>
      </c>
      <c r="W80" s="3">
        <v>600</v>
      </c>
      <c r="X80" s="3">
        <v>600</v>
      </c>
      <c r="Y80" s="3">
        <v>600</v>
      </c>
      <c r="Z80" s="3">
        <v>600</v>
      </c>
      <c r="AA8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7200</v>
      </c>
    </row>
    <row r="81" spans="1:27" x14ac:dyDescent="0.25">
      <c r="A81" s="1" t="s">
        <v>115</v>
      </c>
      <c r="B81" s="1" t="s">
        <v>0</v>
      </c>
      <c r="C81" s="1" t="s">
        <v>116</v>
      </c>
      <c r="D81" s="1" t="s">
        <v>40</v>
      </c>
      <c r="E81" s="1" t="s">
        <v>52</v>
      </c>
      <c r="F81" s="1" t="s">
        <v>181</v>
      </c>
      <c r="G81" s="1" t="s">
        <v>186</v>
      </c>
      <c r="H81" s="1" t="s">
        <v>187</v>
      </c>
      <c r="I81" s="1" t="s">
        <v>41</v>
      </c>
      <c r="J81" s="1" t="s">
        <v>121</v>
      </c>
      <c r="K81" s="1" t="s">
        <v>188</v>
      </c>
      <c r="L81" s="1" t="s">
        <v>189</v>
      </c>
      <c r="M81" s="1" t="s">
        <v>122</v>
      </c>
      <c r="N81" s="1" t="s">
        <v>123</v>
      </c>
      <c r="O81" s="3">
        <v>20000</v>
      </c>
      <c r="P81" s="3">
        <v>20000</v>
      </c>
      <c r="Q81" s="3">
        <v>20000</v>
      </c>
      <c r="R81" s="3">
        <v>20000</v>
      </c>
      <c r="S81" s="3">
        <v>20000</v>
      </c>
      <c r="T81" s="3">
        <v>20000</v>
      </c>
      <c r="U81" s="3">
        <v>20000</v>
      </c>
      <c r="V81" s="3">
        <v>20000</v>
      </c>
      <c r="W81" s="3">
        <v>20000</v>
      </c>
      <c r="X81" s="3">
        <v>20000</v>
      </c>
      <c r="Y81" s="3">
        <v>20000</v>
      </c>
      <c r="Z81" s="3">
        <v>20000</v>
      </c>
      <c r="AA8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240000</v>
      </c>
    </row>
    <row r="82" spans="1:27" x14ac:dyDescent="0.25">
      <c r="A82" s="1" t="s">
        <v>115</v>
      </c>
      <c r="B82" s="1" t="s">
        <v>0</v>
      </c>
      <c r="C82" s="1" t="s">
        <v>116</v>
      </c>
      <c r="D82" s="1" t="s">
        <v>40</v>
      </c>
      <c r="E82" s="1" t="s">
        <v>52</v>
      </c>
      <c r="F82" s="1" t="s">
        <v>181</v>
      </c>
      <c r="G82" s="1" t="s">
        <v>186</v>
      </c>
      <c r="H82" s="1" t="s">
        <v>187</v>
      </c>
      <c r="I82" s="1" t="s">
        <v>41</v>
      </c>
      <c r="J82" s="1" t="s">
        <v>121</v>
      </c>
      <c r="K82" s="1" t="s">
        <v>112</v>
      </c>
      <c r="L82" s="1" t="s">
        <v>113</v>
      </c>
      <c r="M82" s="1" t="s">
        <v>122</v>
      </c>
      <c r="N82" s="1" t="s">
        <v>123</v>
      </c>
      <c r="O82" s="3">
        <v>0</v>
      </c>
      <c r="P82" s="3">
        <v>1200</v>
      </c>
      <c r="Q82" s="3">
        <v>0</v>
      </c>
      <c r="R82" s="3">
        <v>0</v>
      </c>
      <c r="S82" s="3">
        <v>0</v>
      </c>
      <c r="T82" s="3">
        <v>0</v>
      </c>
      <c r="U82" s="3">
        <v>1500</v>
      </c>
      <c r="V82" s="3">
        <v>0</v>
      </c>
      <c r="W82" s="3">
        <v>0</v>
      </c>
      <c r="X82" s="3">
        <v>0</v>
      </c>
      <c r="Y82" s="3">
        <v>1200</v>
      </c>
      <c r="Z82" s="3">
        <v>0</v>
      </c>
      <c r="AA8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3900</v>
      </c>
    </row>
    <row r="83" spans="1:27" x14ac:dyDescent="0.25">
      <c r="A83" s="1" t="s">
        <v>115</v>
      </c>
      <c r="B83" s="1" t="s">
        <v>0</v>
      </c>
      <c r="C83" s="1" t="s">
        <v>116</v>
      </c>
      <c r="D83" s="1" t="s">
        <v>40</v>
      </c>
      <c r="E83" s="1" t="s">
        <v>52</v>
      </c>
      <c r="F83" s="1" t="s">
        <v>181</v>
      </c>
      <c r="G83" s="1" t="s">
        <v>182</v>
      </c>
      <c r="H83" s="1" t="s">
        <v>183</v>
      </c>
      <c r="I83" s="1" t="s">
        <v>44</v>
      </c>
      <c r="J83" s="1" t="s">
        <v>108</v>
      </c>
      <c r="K83" s="1" t="s">
        <v>83</v>
      </c>
      <c r="L83" s="1" t="s">
        <v>84</v>
      </c>
      <c r="M83" s="1" t="s">
        <v>163</v>
      </c>
      <c r="N83" s="1" t="s">
        <v>164</v>
      </c>
      <c r="O83" s="3">
        <v>20000</v>
      </c>
      <c r="P83" s="3">
        <v>15500</v>
      </c>
      <c r="Q83" s="3">
        <v>20000</v>
      </c>
      <c r="R83" s="3">
        <v>15500</v>
      </c>
      <c r="S83" s="3">
        <v>20000</v>
      </c>
      <c r="T83" s="3">
        <v>15500</v>
      </c>
      <c r="U83" s="3">
        <v>20000</v>
      </c>
      <c r="V83" s="3">
        <v>15500</v>
      </c>
      <c r="W83" s="3">
        <v>20000</v>
      </c>
      <c r="X83" s="3">
        <v>15500</v>
      </c>
      <c r="Y83" s="3">
        <v>20000</v>
      </c>
      <c r="Z83" s="3">
        <v>15500</v>
      </c>
      <c r="AA8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213000</v>
      </c>
    </row>
    <row r="84" spans="1:27" x14ac:dyDescent="0.25">
      <c r="A84" s="1" t="s">
        <v>115</v>
      </c>
      <c r="B84" s="1" t="s">
        <v>0</v>
      </c>
      <c r="C84" s="1" t="s">
        <v>116</v>
      </c>
      <c r="D84" s="1" t="s">
        <v>40</v>
      </c>
      <c r="E84" s="1" t="s">
        <v>52</v>
      </c>
      <c r="F84" s="1" t="s">
        <v>181</v>
      </c>
      <c r="G84" s="1" t="s">
        <v>151</v>
      </c>
      <c r="H84" s="1" t="s">
        <v>141</v>
      </c>
      <c r="I84" s="1" t="s">
        <v>44</v>
      </c>
      <c r="J84" s="1" t="s">
        <v>108</v>
      </c>
      <c r="K84" s="1" t="s">
        <v>83</v>
      </c>
      <c r="L84" s="1" t="s">
        <v>84</v>
      </c>
      <c r="M84" s="1" t="s">
        <v>152</v>
      </c>
      <c r="N84" s="1" t="s">
        <v>153</v>
      </c>
      <c r="O84" s="3">
        <v>1500</v>
      </c>
      <c r="P84" s="3">
        <v>0</v>
      </c>
      <c r="Q84" s="3">
        <v>0</v>
      </c>
      <c r="R84" s="3">
        <v>0</v>
      </c>
      <c r="S84" s="3">
        <v>1500</v>
      </c>
      <c r="T84" s="3">
        <v>0</v>
      </c>
      <c r="U84" s="3">
        <v>0</v>
      </c>
      <c r="V84" s="3">
        <v>0</v>
      </c>
      <c r="W84" s="3">
        <v>2000</v>
      </c>
      <c r="X84" s="3">
        <v>0</v>
      </c>
      <c r="Y84" s="3">
        <v>0</v>
      </c>
      <c r="Z84" s="3">
        <v>1500</v>
      </c>
      <c r="AA8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6500</v>
      </c>
    </row>
    <row r="85" spans="1:27" x14ac:dyDescent="0.25">
      <c r="A85" s="1" t="s">
        <v>115</v>
      </c>
      <c r="B85" s="1" t="s">
        <v>0</v>
      </c>
      <c r="C85" s="1" t="s">
        <v>116</v>
      </c>
      <c r="D85" s="1" t="s">
        <v>40</v>
      </c>
      <c r="E85" s="1" t="s">
        <v>117</v>
      </c>
      <c r="F85" s="1" t="s">
        <v>118</v>
      </c>
      <c r="G85" s="1" t="s">
        <v>119</v>
      </c>
      <c r="H85" s="1" t="s">
        <v>120</v>
      </c>
      <c r="I85" s="1" t="s">
        <v>41</v>
      </c>
      <c r="J85" s="1" t="s">
        <v>121</v>
      </c>
      <c r="K85" s="1" t="s">
        <v>109</v>
      </c>
      <c r="L85" s="1" t="s">
        <v>110</v>
      </c>
      <c r="M85" s="1" t="s">
        <v>122</v>
      </c>
      <c r="N85" s="1" t="s">
        <v>123</v>
      </c>
      <c r="O85" s="2">
        <v>0</v>
      </c>
      <c r="P85" s="2">
        <v>500</v>
      </c>
      <c r="Q85" s="2">
        <v>0</v>
      </c>
      <c r="R85" s="2">
        <v>0</v>
      </c>
      <c r="S85" s="2">
        <v>500</v>
      </c>
      <c r="T85" s="2">
        <v>0</v>
      </c>
      <c r="U85" s="2">
        <v>0</v>
      </c>
      <c r="V85" s="2">
        <v>600</v>
      </c>
      <c r="W85" s="2">
        <v>0</v>
      </c>
      <c r="X85" s="2">
        <v>0</v>
      </c>
      <c r="Y85" s="2">
        <v>350</v>
      </c>
      <c r="Z85" s="2">
        <v>0</v>
      </c>
      <c r="AA8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1950</v>
      </c>
    </row>
    <row r="86" spans="1:27" x14ac:dyDescent="0.25">
      <c r="A86" s="1" t="s">
        <v>115</v>
      </c>
      <c r="B86" s="1" t="s">
        <v>0</v>
      </c>
      <c r="C86" s="1" t="s">
        <v>116</v>
      </c>
      <c r="D86" s="1" t="s">
        <v>40</v>
      </c>
      <c r="E86" s="1" t="s">
        <v>52</v>
      </c>
      <c r="F86" s="1" t="s">
        <v>181</v>
      </c>
      <c r="G86" s="1" t="s">
        <v>128</v>
      </c>
      <c r="H86" s="1" t="s">
        <v>129</v>
      </c>
      <c r="I86" s="1" t="s">
        <v>44</v>
      </c>
      <c r="J86" s="1" t="s">
        <v>108</v>
      </c>
      <c r="K86" s="1" t="s">
        <v>109</v>
      </c>
      <c r="L86" s="1" t="s">
        <v>110</v>
      </c>
      <c r="M86" s="1" t="s">
        <v>130</v>
      </c>
      <c r="N86" s="1" t="s">
        <v>131</v>
      </c>
      <c r="O86" s="3">
        <v>1500</v>
      </c>
      <c r="P86" s="3">
        <v>1500</v>
      </c>
      <c r="Q86" s="3">
        <v>1500</v>
      </c>
      <c r="R86" s="3">
        <v>1500</v>
      </c>
      <c r="S86" s="3">
        <v>1500</v>
      </c>
      <c r="T86" s="3">
        <v>1500</v>
      </c>
      <c r="U86" s="3">
        <v>1500</v>
      </c>
      <c r="V86" s="3">
        <v>1500</v>
      </c>
      <c r="W86" s="3">
        <v>1500</v>
      </c>
      <c r="X86" s="3">
        <v>1500</v>
      </c>
      <c r="Y86" s="3">
        <v>1500</v>
      </c>
      <c r="Z86" s="3">
        <v>1500</v>
      </c>
      <c r="AA8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18000</v>
      </c>
    </row>
    <row r="87" spans="1:27" x14ac:dyDescent="0.25">
      <c r="A87" s="1" t="s">
        <v>115</v>
      </c>
      <c r="B87" s="1" t="s">
        <v>0</v>
      </c>
      <c r="C87" s="1" t="s">
        <v>116</v>
      </c>
      <c r="D87" s="1" t="s">
        <v>40</v>
      </c>
      <c r="E87" s="1" t="s">
        <v>52</v>
      </c>
      <c r="F87" s="1" t="s">
        <v>181</v>
      </c>
      <c r="G87" s="1" t="s">
        <v>132</v>
      </c>
      <c r="H87" s="1" t="s">
        <v>133</v>
      </c>
      <c r="I87" s="1" t="s">
        <v>44</v>
      </c>
      <c r="J87" s="1" t="s">
        <v>108</v>
      </c>
      <c r="K87" s="1" t="s">
        <v>109</v>
      </c>
      <c r="L87" s="1" t="s">
        <v>110</v>
      </c>
      <c r="M87" s="1" t="s">
        <v>136</v>
      </c>
      <c r="N87" s="1" t="s">
        <v>137</v>
      </c>
      <c r="O87" s="3">
        <v>3500</v>
      </c>
      <c r="P87" s="3">
        <v>3500</v>
      </c>
      <c r="Q87" s="3">
        <v>3500</v>
      </c>
      <c r="R87" s="3">
        <v>3500</v>
      </c>
      <c r="S87" s="3">
        <v>3500</v>
      </c>
      <c r="T87" s="3">
        <v>3500</v>
      </c>
      <c r="U87" s="3">
        <v>3500</v>
      </c>
      <c r="V87" s="3">
        <v>3500</v>
      </c>
      <c r="W87" s="3">
        <v>3500</v>
      </c>
      <c r="X87" s="3">
        <v>3500</v>
      </c>
      <c r="Y87" s="3">
        <v>3500</v>
      </c>
      <c r="Z87" s="3">
        <v>3500</v>
      </c>
      <c r="AA8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42000</v>
      </c>
    </row>
    <row r="88" spans="1:27" x14ac:dyDescent="0.25">
      <c r="A88" s="1" t="s">
        <v>115</v>
      </c>
      <c r="B88" s="1" t="s">
        <v>0</v>
      </c>
      <c r="C88" s="1" t="s">
        <v>116</v>
      </c>
      <c r="D88" s="1" t="s">
        <v>40</v>
      </c>
      <c r="E88" s="1" t="s">
        <v>52</v>
      </c>
      <c r="F88" s="1" t="s">
        <v>181</v>
      </c>
      <c r="G88" s="1" t="s">
        <v>149</v>
      </c>
      <c r="H88" s="1" t="s">
        <v>141</v>
      </c>
      <c r="I88" s="1" t="s">
        <v>47</v>
      </c>
      <c r="J88" s="1" t="s">
        <v>150</v>
      </c>
      <c r="K88" s="1" t="s">
        <v>109</v>
      </c>
      <c r="L88" s="1" t="s">
        <v>110</v>
      </c>
      <c r="M88" s="1" t="s">
        <v>4</v>
      </c>
      <c r="N88" s="1" t="s">
        <v>5</v>
      </c>
      <c r="O88" s="3">
        <v>0</v>
      </c>
      <c r="P88" s="3">
        <v>1500</v>
      </c>
      <c r="Q88" s="3">
        <v>0</v>
      </c>
      <c r="R88" s="3">
        <v>0</v>
      </c>
      <c r="S88" s="3">
        <v>1500</v>
      </c>
      <c r="T88" s="3">
        <v>0</v>
      </c>
      <c r="U88" s="3">
        <v>0</v>
      </c>
      <c r="V88" s="3">
        <v>1500</v>
      </c>
      <c r="W88" s="3">
        <v>0</v>
      </c>
      <c r="X88" s="3">
        <v>0</v>
      </c>
      <c r="Y88" s="3">
        <v>2500</v>
      </c>
      <c r="Z88" s="3">
        <v>0</v>
      </c>
      <c r="AA8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7000</v>
      </c>
    </row>
    <row r="89" spans="1:27" x14ac:dyDescent="0.25">
      <c r="A89" s="1" t="s">
        <v>115</v>
      </c>
      <c r="B89" s="1" t="s">
        <v>0</v>
      </c>
      <c r="C89" s="1" t="s">
        <v>116</v>
      </c>
      <c r="D89" s="1" t="s">
        <v>40</v>
      </c>
      <c r="E89" s="1" t="s">
        <v>52</v>
      </c>
      <c r="F89" s="1" t="s">
        <v>181</v>
      </c>
      <c r="G89" s="1" t="s">
        <v>151</v>
      </c>
      <c r="H89" s="1" t="s">
        <v>141</v>
      </c>
      <c r="I89" s="1" t="s">
        <v>44</v>
      </c>
      <c r="J89" s="1" t="s">
        <v>108</v>
      </c>
      <c r="K89" s="1" t="s">
        <v>109</v>
      </c>
      <c r="L89" s="1" t="s">
        <v>110</v>
      </c>
      <c r="M89" s="1" t="s">
        <v>152</v>
      </c>
      <c r="N89" s="1" t="s">
        <v>153</v>
      </c>
      <c r="O89" s="3">
        <v>3000</v>
      </c>
      <c r="P89" s="3">
        <v>3000</v>
      </c>
      <c r="Q89" s="3">
        <v>3000</v>
      </c>
      <c r="R89" s="3">
        <v>3000</v>
      </c>
      <c r="S89" s="3">
        <v>3000</v>
      </c>
      <c r="T89" s="3">
        <v>3000</v>
      </c>
      <c r="U89" s="3">
        <v>3000</v>
      </c>
      <c r="V89" s="3">
        <v>3000</v>
      </c>
      <c r="W89" s="3">
        <v>3000</v>
      </c>
      <c r="X89" s="3">
        <v>3000</v>
      </c>
      <c r="Y89" s="3">
        <v>3000</v>
      </c>
      <c r="Z89" s="3">
        <v>3000</v>
      </c>
      <c r="AA8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36000</v>
      </c>
    </row>
    <row r="90" spans="1:27" x14ac:dyDescent="0.25">
      <c r="A90" s="1" t="s">
        <v>115</v>
      </c>
      <c r="B90" s="1" t="s">
        <v>0</v>
      </c>
      <c r="C90" s="1" t="s">
        <v>116</v>
      </c>
      <c r="D90" s="1" t="s">
        <v>40</v>
      </c>
      <c r="E90" s="1" t="s">
        <v>52</v>
      </c>
      <c r="F90" s="1" t="s">
        <v>181</v>
      </c>
      <c r="G90" s="1" t="s">
        <v>145</v>
      </c>
      <c r="H90" s="1" t="s">
        <v>141</v>
      </c>
      <c r="I90" s="1" t="s">
        <v>80</v>
      </c>
      <c r="J90" s="1" t="s">
        <v>146</v>
      </c>
      <c r="K90" s="1" t="s">
        <v>109</v>
      </c>
      <c r="L90" s="1" t="s">
        <v>110</v>
      </c>
      <c r="M90" s="1" t="s">
        <v>147</v>
      </c>
      <c r="N90" s="1" t="s">
        <v>148</v>
      </c>
      <c r="O90" s="3">
        <v>1000</v>
      </c>
      <c r="P90" s="3">
        <v>1000</v>
      </c>
      <c r="Q90" s="3">
        <v>1000</v>
      </c>
      <c r="R90" s="3">
        <v>1000</v>
      </c>
      <c r="S90" s="3">
        <v>1000</v>
      </c>
      <c r="T90" s="3">
        <v>1000</v>
      </c>
      <c r="U90" s="3">
        <v>1000</v>
      </c>
      <c r="V90" s="3">
        <v>1000</v>
      </c>
      <c r="W90" s="3">
        <v>1000</v>
      </c>
      <c r="X90" s="3">
        <v>1000</v>
      </c>
      <c r="Y90" s="3">
        <v>1000</v>
      </c>
      <c r="Z90" s="3">
        <v>1000</v>
      </c>
      <c r="AA9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12000</v>
      </c>
    </row>
    <row r="91" spans="1:27" x14ac:dyDescent="0.25">
      <c r="A91" s="1" t="s">
        <v>115</v>
      </c>
      <c r="B91" s="1" t="s">
        <v>0</v>
      </c>
      <c r="C91" s="1" t="s">
        <v>116</v>
      </c>
      <c r="D91" s="1" t="s">
        <v>40</v>
      </c>
      <c r="E91" s="1" t="s">
        <v>52</v>
      </c>
      <c r="F91" s="1" t="s">
        <v>181</v>
      </c>
      <c r="G91" s="1" t="s">
        <v>140</v>
      </c>
      <c r="H91" s="1" t="s">
        <v>141</v>
      </c>
      <c r="I91" s="1" t="s">
        <v>46</v>
      </c>
      <c r="J91" s="1" t="s">
        <v>142</v>
      </c>
      <c r="K91" s="1" t="s">
        <v>109</v>
      </c>
      <c r="L91" s="1" t="s">
        <v>110</v>
      </c>
      <c r="M91" s="1" t="s">
        <v>106</v>
      </c>
      <c r="N91" s="1" t="s">
        <v>107</v>
      </c>
      <c r="O91" s="3">
        <v>0</v>
      </c>
      <c r="P91" s="3">
        <v>3500</v>
      </c>
      <c r="Q91" s="3">
        <v>0</v>
      </c>
      <c r="R91" s="3">
        <v>0</v>
      </c>
      <c r="S91" s="3">
        <v>3500</v>
      </c>
      <c r="T91" s="3">
        <v>0</v>
      </c>
      <c r="U91" s="3">
        <v>1500</v>
      </c>
      <c r="V91" s="3">
        <v>0</v>
      </c>
      <c r="W91" s="3">
        <v>0</v>
      </c>
      <c r="X91" s="3">
        <v>5000</v>
      </c>
      <c r="Y91" s="3">
        <v>1500</v>
      </c>
      <c r="Z91" s="3">
        <v>0</v>
      </c>
      <c r="AA9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15000</v>
      </c>
    </row>
    <row r="92" spans="1:27" x14ac:dyDescent="0.25">
      <c r="A92" s="1" t="s">
        <v>115</v>
      </c>
      <c r="B92" s="1" t="s">
        <v>0</v>
      </c>
      <c r="C92" s="1" t="s">
        <v>116</v>
      </c>
      <c r="D92" s="1" t="s">
        <v>40</v>
      </c>
      <c r="E92" s="1" t="s">
        <v>52</v>
      </c>
      <c r="F92" s="1" t="s">
        <v>181</v>
      </c>
      <c r="G92" s="1" t="s">
        <v>158</v>
      </c>
      <c r="H92" s="1" t="s">
        <v>141</v>
      </c>
      <c r="I92" s="1" t="s">
        <v>49</v>
      </c>
      <c r="J92" s="1" t="s">
        <v>111</v>
      </c>
      <c r="K92" s="1" t="s">
        <v>109</v>
      </c>
      <c r="L92" s="1" t="s">
        <v>110</v>
      </c>
      <c r="M92" s="1" t="s">
        <v>159</v>
      </c>
      <c r="N92" s="1" t="s">
        <v>160</v>
      </c>
      <c r="O92" s="3">
        <v>1000</v>
      </c>
      <c r="P92" s="3">
        <v>1000</v>
      </c>
      <c r="Q92" s="3">
        <v>1000</v>
      </c>
      <c r="R92" s="3">
        <v>1000</v>
      </c>
      <c r="S92" s="3">
        <v>1000</v>
      </c>
      <c r="T92" s="3">
        <v>1000</v>
      </c>
      <c r="U92" s="3">
        <v>1000</v>
      </c>
      <c r="V92" s="3">
        <v>1000</v>
      </c>
      <c r="W92" s="3">
        <v>1000</v>
      </c>
      <c r="X92" s="3">
        <v>1000</v>
      </c>
      <c r="Y92" s="3">
        <v>1000</v>
      </c>
      <c r="Z92" s="3">
        <v>1000</v>
      </c>
      <c r="AA9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12000</v>
      </c>
    </row>
    <row r="93" spans="1:27" x14ac:dyDescent="0.25">
      <c r="A93" s="1" t="s">
        <v>115</v>
      </c>
      <c r="B93" s="1" t="s">
        <v>0</v>
      </c>
      <c r="C93" s="1" t="s">
        <v>116</v>
      </c>
      <c r="D93" s="1" t="s">
        <v>40</v>
      </c>
      <c r="E93" s="1" t="s">
        <v>52</v>
      </c>
      <c r="F93" s="1" t="s">
        <v>181</v>
      </c>
      <c r="G93" s="1" t="s">
        <v>157</v>
      </c>
      <c r="H93" s="1" t="s">
        <v>141</v>
      </c>
      <c r="I93" s="1" t="s">
        <v>41</v>
      </c>
      <c r="J93" s="1" t="s">
        <v>121</v>
      </c>
      <c r="K93" s="1" t="s">
        <v>109</v>
      </c>
      <c r="L93" s="1" t="s">
        <v>110</v>
      </c>
      <c r="M93" s="1" t="s">
        <v>155</v>
      </c>
      <c r="N93" s="1" t="s">
        <v>156</v>
      </c>
      <c r="O93" s="3">
        <v>0</v>
      </c>
      <c r="P93" s="3">
        <v>500</v>
      </c>
      <c r="Q93" s="3">
        <v>0</v>
      </c>
      <c r="R93" s="3">
        <v>0</v>
      </c>
      <c r="S93" s="3">
        <v>500</v>
      </c>
      <c r="T93" s="3">
        <v>0</v>
      </c>
      <c r="U93" s="3">
        <v>0</v>
      </c>
      <c r="V93" s="3">
        <v>600</v>
      </c>
      <c r="W93" s="3">
        <v>0</v>
      </c>
      <c r="X93" s="3">
        <v>0</v>
      </c>
      <c r="Y93" s="3">
        <v>350</v>
      </c>
      <c r="Z93" s="3">
        <v>0</v>
      </c>
      <c r="AA9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1950</v>
      </c>
    </row>
    <row r="94" spans="1:27" x14ac:dyDescent="0.25">
      <c r="A94" s="1" t="s">
        <v>115</v>
      </c>
      <c r="B94" s="1" t="s">
        <v>0</v>
      </c>
      <c r="C94" s="1" t="s">
        <v>116</v>
      </c>
      <c r="D94" s="1" t="s">
        <v>40</v>
      </c>
      <c r="E94" s="1" t="s">
        <v>52</v>
      </c>
      <c r="F94" s="1" t="s">
        <v>181</v>
      </c>
      <c r="G94" s="1" t="s">
        <v>161</v>
      </c>
      <c r="H94" s="1" t="s">
        <v>162</v>
      </c>
      <c r="I94" s="1" t="s">
        <v>44</v>
      </c>
      <c r="J94" s="1" t="s">
        <v>108</v>
      </c>
      <c r="K94" s="1" t="s">
        <v>109</v>
      </c>
      <c r="L94" s="1" t="s">
        <v>110</v>
      </c>
      <c r="M94" s="1" t="s">
        <v>163</v>
      </c>
      <c r="N94" s="1" t="s">
        <v>164</v>
      </c>
      <c r="O94" s="3">
        <v>0</v>
      </c>
      <c r="P94" s="3">
        <v>500</v>
      </c>
      <c r="Q94" s="3">
        <v>0</v>
      </c>
      <c r="R94" s="3">
        <v>0</v>
      </c>
      <c r="S94" s="3">
        <v>500</v>
      </c>
      <c r="T94" s="3">
        <v>0</v>
      </c>
      <c r="U94" s="3">
        <v>0</v>
      </c>
      <c r="V94" s="3">
        <v>600</v>
      </c>
      <c r="W94" s="3">
        <v>0</v>
      </c>
      <c r="X94" s="3">
        <v>0</v>
      </c>
      <c r="Y94" s="3">
        <v>350</v>
      </c>
      <c r="Z94" s="3">
        <v>0</v>
      </c>
      <c r="AA9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1950</v>
      </c>
    </row>
    <row r="95" spans="1:27" x14ac:dyDescent="0.25">
      <c r="A95" s="1" t="s">
        <v>115</v>
      </c>
      <c r="B95" s="1" t="s">
        <v>0</v>
      </c>
      <c r="C95" s="1" t="s">
        <v>116</v>
      </c>
      <c r="D95" s="1" t="s">
        <v>40</v>
      </c>
      <c r="E95" s="1" t="s">
        <v>52</v>
      </c>
      <c r="F95" s="1" t="s">
        <v>181</v>
      </c>
      <c r="G95" s="1" t="s">
        <v>202</v>
      </c>
      <c r="H95" s="1" t="s">
        <v>203</v>
      </c>
      <c r="I95" s="1" t="s">
        <v>44</v>
      </c>
      <c r="J95" s="1" t="s">
        <v>108</v>
      </c>
      <c r="K95" s="1" t="s">
        <v>109</v>
      </c>
      <c r="L95" s="1" t="s">
        <v>110</v>
      </c>
      <c r="M95" s="1" t="s">
        <v>136</v>
      </c>
      <c r="N95" s="1" t="s">
        <v>137</v>
      </c>
      <c r="O95" s="3">
        <v>1500</v>
      </c>
      <c r="P95" s="3">
        <v>1500</v>
      </c>
      <c r="Q95" s="3">
        <v>1500</v>
      </c>
      <c r="R95" s="3">
        <v>1500</v>
      </c>
      <c r="S95" s="3">
        <v>1500</v>
      </c>
      <c r="T95" s="3">
        <v>1500</v>
      </c>
      <c r="U95" s="3">
        <v>1500</v>
      </c>
      <c r="V95" s="3">
        <v>1500</v>
      </c>
      <c r="W95" s="3">
        <v>1500</v>
      </c>
      <c r="X95" s="3">
        <v>1500</v>
      </c>
      <c r="Y95" s="3">
        <v>1500</v>
      </c>
      <c r="Z95" s="3">
        <v>1500</v>
      </c>
      <c r="AA9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18000</v>
      </c>
    </row>
    <row r="96" spans="1:27" x14ac:dyDescent="0.25">
      <c r="A96" s="1" t="s">
        <v>115</v>
      </c>
      <c r="B96" s="1" t="s">
        <v>0</v>
      </c>
      <c r="C96" s="1" t="s">
        <v>116</v>
      </c>
      <c r="D96" s="1" t="s">
        <v>40</v>
      </c>
      <c r="E96" s="1" t="s">
        <v>52</v>
      </c>
      <c r="F96" s="1" t="s">
        <v>181</v>
      </c>
      <c r="G96" s="1" t="s">
        <v>165</v>
      </c>
      <c r="H96" s="1" t="s">
        <v>166</v>
      </c>
      <c r="I96" s="1" t="s">
        <v>44</v>
      </c>
      <c r="J96" s="1" t="s">
        <v>108</v>
      </c>
      <c r="K96" s="1" t="s">
        <v>109</v>
      </c>
      <c r="L96" s="1" t="s">
        <v>110</v>
      </c>
      <c r="M96" s="1" t="s">
        <v>167</v>
      </c>
      <c r="N96" s="1" t="s">
        <v>168</v>
      </c>
      <c r="O96" s="3">
        <v>0</v>
      </c>
      <c r="P96" s="3">
        <v>500</v>
      </c>
      <c r="Q96" s="3">
        <v>0</v>
      </c>
      <c r="R96" s="3">
        <v>0</v>
      </c>
      <c r="S96" s="3">
        <v>500</v>
      </c>
      <c r="T96" s="3">
        <v>0</v>
      </c>
      <c r="U96" s="3">
        <v>0</v>
      </c>
      <c r="V96" s="3">
        <v>600</v>
      </c>
      <c r="W96" s="3">
        <v>0</v>
      </c>
      <c r="X96" s="3">
        <v>0</v>
      </c>
      <c r="Y96" s="3">
        <v>350</v>
      </c>
      <c r="Z96" s="3">
        <v>0</v>
      </c>
      <c r="AA9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1950</v>
      </c>
    </row>
    <row r="97" spans="1:27" x14ac:dyDescent="0.25">
      <c r="A97" s="1" t="s">
        <v>115</v>
      </c>
      <c r="B97" s="1" t="s">
        <v>0</v>
      </c>
      <c r="C97" s="1" t="s">
        <v>116</v>
      </c>
      <c r="D97" s="1" t="s">
        <v>40</v>
      </c>
      <c r="E97" s="1" t="s">
        <v>52</v>
      </c>
      <c r="F97" s="1" t="s">
        <v>181</v>
      </c>
      <c r="G97" s="1" t="s">
        <v>208</v>
      </c>
      <c r="H97" s="1" t="s">
        <v>209</v>
      </c>
      <c r="I97" s="1" t="s">
        <v>44</v>
      </c>
      <c r="J97" s="1" t="s">
        <v>108</v>
      </c>
      <c r="K97" s="1" t="s">
        <v>109</v>
      </c>
      <c r="L97" s="1" t="s">
        <v>110</v>
      </c>
      <c r="M97" s="1" t="s">
        <v>171</v>
      </c>
      <c r="N97" s="1" t="s">
        <v>172</v>
      </c>
      <c r="O97" s="3">
        <v>0</v>
      </c>
      <c r="P97" s="3">
        <v>500</v>
      </c>
      <c r="Q97" s="3">
        <v>500</v>
      </c>
      <c r="R97" s="3">
        <v>500</v>
      </c>
      <c r="S97" s="3">
        <v>500</v>
      </c>
      <c r="T97" s="3">
        <v>0</v>
      </c>
      <c r="U97" s="3">
        <v>0</v>
      </c>
      <c r="V97" s="3">
        <v>600</v>
      </c>
      <c r="W97" s="3">
        <v>600</v>
      </c>
      <c r="X97" s="3">
        <v>600</v>
      </c>
      <c r="Y97" s="3">
        <v>600</v>
      </c>
      <c r="Z97" s="3">
        <v>600</v>
      </c>
      <c r="AA9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5000</v>
      </c>
    </row>
    <row r="98" spans="1:27" x14ac:dyDescent="0.25">
      <c r="A98" s="1" t="s">
        <v>115</v>
      </c>
      <c r="B98" s="1" t="s">
        <v>0</v>
      </c>
      <c r="C98" s="1" t="s">
        <v>116</v>
      </c>
      <c r="D98" s="1" t="s">
        <v>40</v>
      </c>
      <c r="E98" s="1" t="s">
        <v>64</v>
      </c>
      <c r="F98" s="1" t="s">
        <v>21</v>
      </c>
      <c r="G98" s="1" t="s">
        <v>253</v>
      </c>
      <c r="H98" s="1" t="s">
        <v>254</v>
      </c>
      <c r="I98" s="1" t="s">
        <v>65</v>
      </c>
      <c r="J98" s="1" t="s">
        <v>114</v>
      </c>
      <c r="K98" s="1" t="s">
        <v>109</v>
      </c>
      <c r="L98" s="1" t="s">
        <v>110</v>
      </c>
      <c r="M98" s="1" t="s">
        <v>22</v>
      </c>
      <c r="N98" s="1" t="s">
        <v>23</v>
      </c>
      <c r="O98" s="3">
        <v>2500</v>
      </c>
      <c r="P98" s="3">
        <v>2500</v>
      </c>
      <c r="Q98" s="3">
        <v>2500</v>
      </c>
      <c r="R98" s="3">
        <v>2500</v>
      </c>
      <c r="S98" s="3">
        <v>2500</v>
      </c>
      <c r="T98" s="3">
        <v>2500</v>
      </c>
      <c r="U98" s="3">
        <v>2500</v>
      </c>
      <c r="V98" s="3">
        <v>2500</v>
      </c>
      <c r="W98" s="3">
        <v>2500</v>
      </c>
      <c r="X98" s="3">
        <v>2500</v>
      </c>
      <c r="Y98" s="3">
        <v>2500</v>
      </c>
      <c r="Z98" s="3">
        <v>2500</v>
      </c>
      <c r="AA9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30000</v>
      </c>
    </row>
    <row r="99" spans="1:27" x14ac:dyDescent="0.25">
      <c r="A99" s="1" t="s">
        <v>115</v>
      </c>
      <c r="B99" s="1" t="s">
        <v>0</v>
      </c>
      <c r="C99" s="1" t="s">
        <v>116</v>
      </c>
      <c r="D99" s="1" t="s">
        <v>40</v>
      </c>
      <c r="E99" s="1" t="s">
        <v>52</v>
      </c>
      <c r="F99" s="1" t="s">
        <v>181</v>
      </c>
      <c r="G99" s="1" t="s">
        <v>128</v>
      </c>
      <c r="H99" s="1" t="s">
        <v>129</v>
      </c>
      <c r="I99" s="1" t="s">
        <v>44</v>
      </c>
      <c r="J99" s="1" t="s">
        <v>108</v>
      </c>
      <c r="K99" s="1" t="s">
        <v>54</v>
      </c>
      <c r="L99" s="1" t="s">
        <v>9</v>
      </c>
      <c r="M99" s="1" t="s">
        <v>130</v>
      </c>
      <c r="N99" s="1" t="s">
        <v>131</v>
      </c>
      <c r="O99" s="3">
        <v>500</v>
      </c>
      <c r="P99" s="3">
        <v>1000</v>
      </c>
      <c r="Q99" s="3">
        <v>350</v>
      </c>
      <c r="R99" s="3">
        <v>450</v>
      </c>
      <c r="S99" s="3">
        <v>500</v>
      </c>
      <c r="T99" s="3">
        <v>1000</v>
      </c>
      <c r="U99" s="3">
        <v>350</v>
      </c>
      <c r="V99" s="3">
        <v>450</v>
      </c>
      <c r="W99" s="3">
        <v>350</v>
      </c>
      <c r="X99" s="3">
        <v>450</v>
      </c>
      <c r="Y99" s="3">
        <v>1500</v>
      </c>
      <c r="Z99" s="3">
        <v>2000</v>
      </c>
      <c r="AA9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8900</v>
      </c>
    </row>
    <row r="100" spans="1:27" x14ac:dyDescent="0.25">
      <c r="A100" s="1" t="s">
        <v>115</v>
      </c>
      <c r="B100" s="1" t="s">
        <v>0</v>
      </c>
      <c r="C100" s="1" t="s">
        <v>116</v>
      </c>
      <c r="D100" s="1" t="s">
        <v>40</v>
      </c>
      <c r="E100" s="1" t="s">
        <v>52</v>
      </c>
      <c r="F100" s="1" t="s">
        <v>181</v>
      </c>
      <c r="G100" s="1" t="s">
        <v>132</v>
      </c>
      <c r="H100" s="1" t="s">
        <v>133</v>
      </c>
      <c r="I100" s="1" t="s">
        <v>44</v>
      </c>
      <c r="J100" s="1" t="s">
        <v>108</v>
      </c>
      <c r="K100" s="1" t="s">
        <v>54</v>
      </c>
      <c r="L100" s="1" t="s">
        <v>9</v>
      </c>
      <c r="M100" s="1" t="s">
        <v>136</v>
      </c>
      <c r="N100" s="1" t="s">
        <v>137</v>
      </c>
      <c r="O100" s="3">
        <v>3500</v>
      </c>
      <c r="P100" s="3">
        <v>3500</v>
      </c>
      <c r="Q100" s="3">
        <v>3500</v>
      </c>
      <c r="R100" s="3">
        <v>3500</v>
      </c>
      <c r="S100" s="3">
        <v>3500</v>
      </c>
      <c r="T100" s="3">
        <v>3500</v>
      </c>
      <c r="U100" s="3">
        <v>3500</v>
      </c>
      <c r="V100" s="3">
        <v>3500</v>
      </c>
      <c r="W100" s="3">
        <v>3500</v>
      </c>
      <c r="X100" s="3">
        <v>3500</v>
      </c>
      <c r="Y100" s="3">
        <v>3500</v>
      </c>
      <c r="Z100" s="3">
        <v>3500</v>
      </c>
      <c r="AA10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42000</v>
      </c>
    </row>
    <row r="101" spans="1:27" x14ac:dyDescent="0.25">
      <c r="A101" s="1" t="s">
        <v>115</v>
      </c>
      <c r="B101" s="1" t="s">
        <v>0</v>
      </c>
      <c r="C101" s="1" t="s">
        <v>116</v>
      </c>
      <c r="D101" s="1" t="s">
        <v>40</v>
      </c>
      <c r="E101" s="1" t="s">
        <v>52</v>
      </c>
      <c r="F101" s="1" t="s">
        <v>181</v>
      </c>
      <c r="G101" s="1" t="s">
        <v>149</v>
      </c>
      <c r="H101" s="1" t="s">
        <v>141</v>
      </c>
      <c r="I101" s="1" t="s">
        <v>47</v>
      </c>
      <c r="J101" s="1" t="s">
        <v>150</v>
      </c>
      <c r="K101" s="1" t="s">
        <v>54</v>
      </c>
      <c r="L101" s="1" t="s">
        <v>9</v>
      </c>
      <c r="M101" s="1" t="s">
        <v>4</v>
      </c>
      <c r="N101" s="1" t="s">
        <v>5</v>
      </c>
      <c r="O101" s="3">
        <v>3500</v>
      </c>
      <c r="P101" s="3">
        <v>3500</v>
      </c>
      <c r="Q101" s="3">
        <v>3500</v>
      </c>
      <c r="R101" s="3">
        <v>3500</v>
      </c>
      <c r="S101" s="3">
        <v>3500</v>
      </c>
      <c r="T101" s="3">
        <v>3500</v>
      </c>
      <c r="U101" s="3">
        <v>3500</v>
      </c>
      <c r="V101" s="3">
        <v>3500</v>
      </c>
      <c r="W101" s="3">
        <v>3500</v>
      </c>
      <c r="X101" s="3">
        <v>3500</v>
      </c>
      <c r="Y101" s="3">
        <v>3500</v>
      </c>
      <c r="Z101" s="3">
        <v>3500</v>
      </c>
      <c r="AA10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42000</v>
      </c>
    </row>
    <row r="102" spans="1:27" x14ac:dyDescent="0.25">
      <c r="A102" s="1" t="s">
        <v>115</v>
      </c>
      <c r="B102" s="1" t="s">
        <v>0</v>
      </c>
      <c r="C102" s="1" t="s">
        <v>116</v>
      </c>
      <c r="D102" s="1" t="s">
        <v>40</v>
      </c>
      <c r="E102" s="1" t="s">
        <v>52</v>
      </c>
      <c r="F102" s="1" t="s">
        <v>181</v>
      </c>
      <c r="G102" s="1" t="s">
        <v>151</v>
      </c>
      <c r="H102" s="1" t="s">
        <v>141</v>
      </c>
      <c r="I102" s="1" t="s">
        <v>44</v>
      </c>
      <c r="J102" s="1" t="s">
        <v>108</v>
      </c>
      <c r="K102" s="1" t="s">
        <v>54</v>
      </c>
      <c r="L102" s="1" t="s">
        <v>9</v>
      </c>
      <c r="M102" s="1" t="s">
        <v>152</v>
      </c>
      <c r="N102" s="1" t="s">
        <v>153</v>
      </c>
      <c r="O102" s="3">
        <v>1500</v>
      </c>
      <c r="P102" s="3">
        <v>1500</v>
      </c>
      <c r="Q102" s="3">
        <v>1500</v>
      </c>
      <c r="R102" s="3">
        <v>1500</v>
      </c>
      <c r="S102" s="3">
        <v>1500</v>
      </c>
      <c r="T102" s="3">
        <v>1500</v>
      </c>
      <c r="U102" s="3">
        <v>1500</v>
      </c>
      <c r="V102" s="3">
        <v>1500</v>
      </c>
      <c r="W102" s="3">
        <v>1500</v>
      </c>
      <c r="X102" s="3">
        <v>1500</v>
      </c>
      <c r="Y102" s="3">
        <v>1500</v>
      </c>
      <c r="Z102" s="3">
        <v>1500</v>
      </c>
      <c r="AA10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18000</v>
      </c>
    </row>
    <row r="103" spans="1:27" x14ac:dyDescent="0.25">
      <c r="A103" s="1" t="s">
        <v>115</v>
      </c>
      <c r="B103" s="1" t="s">
        <v>0</v>
      </c>
      <c r="C103" s="1" t="s">
        <v>116</v>
      </c>
      <c r="D103" s="1" t="s">
        <v>40</v>
      </c>
      <c r="E103" s="1" t="s">
        <v>52</v>
      </c>
      <c r="F103" s="1" t="s">
        <v>181</v>
      </c>
      <c r="G103" s="1" t="s">
        <v>145</v>
      </c>
      <c r="H103" s="1" t="s">
        <v>141</v>
      </c>
      <c r="I103" s="1" t="s">
        <v>80</v>
      </c>
      <c r="J103" s="1" t="s">
        <v>146</v>
      </c>
      <c r="K103" s="1" t="s">
        <v>54</v>
      </c>
      <c r="L103" s="1" t="s">
        <v>9</v>
      </c>
      <c r="M103" s="1" t="s">
        <v>147</v>
      </c>
      <c r="N103" s="1" t="s">
        <v>148</v>
      </c>
      <c r="O103" s="3">
        <v>500</v>
      </c>
      <c r="P103" s="3">
        <v>1000</v>
      </c>
      <c r="Q103" s="3">
        <v>350</v>
      </c>
      <c r="R103" s="3">
        <v>450</v>
      </c>
      <c r="S103" s="3">
        <v>500</v>
      </c>
      <c r="T103" s="3">
        <v>1000</v>
      </c>
      <c r="U103" s="3">
        <v>350</v>
      </c>
      <c r="V103" s="3">
        <v>450</v>
      </c>
      <c r="W103" s="3">
        <v>350</v>
      </c>
      <c r="X103" s="3">
        <v>450</v>
      </c>
      <c r="Y103" s="3">
        <v>1500</v>
      </c>
      <c r="Z103" s="3">
        <v>2000</v>
      </c>
      <c r="AA10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8900</v>
      </c>
    </row>
    <row r="104" spans="1:27" x14ac:dyDescent="0.25">
      <c r="A104" s="1" t="s">
        <v>115</v>
      </c>
      <c r="B104" s="1" t="s">
        <v>0</v>
      </c>
      <c r="C104" s="1" t="s">
        <v>116</v>
      </c>
      <c r="D104" s="1" t="s">
        <v>40</v>
      </c>
      <c r="E104" s="1" t="s">
        <v>52</v>
      </c>
      <c r="F104" s="1" t="s">
        <v>181</v>
      </c>
      <c r="G104" s="1" t="s">
        <v>140</v>
      </c>
      <c r="H104" s="1" t="s">
        <v>141</v>
      </c>
      <c r="I104" s="1" t="s">
        <v>46</v>
      </c>
      <c r="J104" s="1" t="s">
        <v>142</v>
      </c>
      <c r="K104" s="1" t="s">
        <v>54</v>
      </c>
      <c r="L104" s="1" t="s">
        <v>9</v>
      </c>
      <c r="M104" s="1" t="s">
        <v>106</v>
      </c>
      <c r="N104" s="1" t="s">
        <v>107</v>
      </c>
      <c r="O104" s="3">
        <v>1500</v>
      </c>
      <c r="P104" s="3">
        <v>1500</v>
      </c>
      <c r="Q104" s="3">
        <v>1500</v>
      </c>
      <c r="R104" s="3">
        <v>1500</v>
      </c>
      <c r="S104" s="3">
        <v>1500</v>
      </c>
      <c r="T104" s="3">
        <v>1500</v>
      </c>
      <c r="U104" s="3">
        <v>1500</v>
      </c>
      <c r="V104" s="3">
        <v>1500</v>
      </c>
      <c r="W104" s="3">
        <v>1500</v>
      </c>
      <c r="X104" s="3">
        <v>1500</v>
      </c>
      <c r="Y104" s="3">
        <v>1500</v>
      </c>
      <c r="Z104" s="3">
        <v>1500</v>
      </c>
      <c r="AA10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18000</v>
      </c>
    </row>
    <row r="105" spans="1:27" x14ac:dyDescent="0.25">
      <c r="A105" s="1" t="s">
        <v>115</v>
      </c>
      <c r="B105" s="1" t="s">
        <v>0</v>
      </c>
      <c r="C105" s="1" t="s">
        <v>116</v>
      </c>
      <c r="D105" s="1" t="s">
        <v>40</v>
      </c>
      <c r="E105" s="1" t="s">
        <v>52</v>
      </c>
      <c r="F105" s="1" t="s">
        <v>181</v>
      </c>
      <c r="G105" s="1" t="s">
        <v>158</v>
      </c>
      <c r="H105" s="1" t="s">
        <v>141</v>
      </c>
      <c r="I105" s="1" t="s">
        <v>49</v>
      </c>
      <c r="J105" s="1" t="s">
        <v>111</v>
      </c>
      <c r="K105" s="1" t="s">
        <v>54</v>
      </c>
      <c r="L105" s="1" t="s">
        <v>9</v>
      </c>
      <c r="M105" s="1" t="s">
        <v>159</v>
      </c>
      <c r="N105" s="1" t="s">
        <v>160</v>
      </c>
      <c r="O105" s="3">
        <v>1000</v>
      </c>
      <c r="P105" s="3">
        <v>1000</v>
      </c>
      <c r="Q105" s="3">
        <v>1000</v>
      </c>
      <c r="R105" s="3">
        <v>1000</v>
      </c>
      <c r="S105" s="3">
        <v>1000</v>
      </c>
      <c r="T105" s="3">
        <v>1000</v>
      </c>
      <c r="U105" s="3">
        <v>1000</v>
      </c>
      <c r="V105" s="3">
        <v>1000</v>
      </c>
      <c r="W105" s="3">
        <v>1000</v>
      </c>
      <c r="X105" s="3">
        <v>1000</v>
      </c>
      <c r="Y105" s="3">
        <v>1000</v>
      </c>
      <c r="Z105" s="3">
        <v>1000</v>
      </c>
      <c r="AA10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12000</v>
      </c>
    </row>
    <row r="106" spans="1:27" x14ac:dyDescent="0.25">
      <c r="A106" s="1" t="s">
        <v>115</v>
      </c>
      <c r="B106" s="1" t="s">
        <v>0</v>
      </c>
      <c r="C106" s="1" t="s">
        <v>116</v>
      </c>
      <c r="D106" s="1" t="s">
        <v>40</v>
      </c>
      <c r="E106" s="1" t="s">
        <v>52</v>
      </c>
      <c r="F106" s="1" t="s">
        <v>181</v>
      </c>
      <c r="G106" s="1" t="s">
        <v>154</v>
      </c>
      <c r="H106" s="1" t="s">
        <v>141</v>
      </c>
      <c r="I106" s="1" t="s">
        <v>48</v>
      </c>
      <c r="J106" s="1" t="s">
        <v>105</v>
      </c>
      <c r="K106" s="1" t="s">
        <v>54</v>
      </c>
      <c r="L106" s="1" t="s">
        <v>9</v>
      </c>
      <c r="M106" s="1" t="s">
        <v>155</v>
      </c>
      <c r="N106" s="1" t="s">
        <v>156</v>
      </c>
      <c r="O106" s="3">
        <v>1000</v>
      </c>
      <c r="P106" s="3">
        <v>1000</v>
      </c>
      <c r="Q106" s="3">
        <v>1000</v>
      </c>
      <c r="R106" s="3">
        <v>1000</v>
      </c>
      <c r="S106" s="3">
        <v>1000</v>
      </c>
      <c r="T106" s="3">
        <v>1000</v>
      </c>
      <c r="U106" s="3">
        <v>1000</v>
      </c>
      <c r="V106" s="3">
        <v>1000</v>
      </c>
      <c r="W106" s="3">
        <v>1000</v>
      </c>
      <c r="X106" s="3">
        <v>1000</v>
      </c>
      <c r="Y106" s="3">
        <v>1000</v>
      </c>
      <c r="Z106" s="3">
        <v>1000</v>
      </c>
      <c r="AA10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12000</v>
      </c>
    </row>
    <row r="107" spans="1:27" x14ac:dyDescent="0.25">
      <c r="A107" s="1" t="s">
        <v>115</v>
      </c>
      <c r="B107" s="1" t="s">
        <v>0</v>
      </c>
      <c r="C107" s="1" t="s">
        <v>116</v>
      </c>
      <c r="D107" s="1" t="s">
        <v>40</v>
      </c>
      <c r="E107" s="1" t="s">
        <v>52</v>
      </c>
      <c r="F107" s="1" t="s">
        <v>181</v>
      </c>
      <c r="G107" s="1" t="s">
        <v>157</v>
      </c>
      <c r="H107" s="1" t="s">
        <v>141</v>
      </c>
      <c r="I107" s="1" t="s">
        <v>41</v>
      </c>
      <c r="J107" s="1" t="s">
        <v>121</v>
      </c>
      <c r="K107" s="1" t="s">
        <v>54</v>
      </c>
      <c r="L107" s="1" t="s">
        <v>9</v>
      </c>
      <c r="M107" s="1" t="s">
        <v>155</v>
      </c>
      <c r="N107" s="1" t="s">
        <v>156</v>
      </c>
      <c r="O107" s="3">
        <v>5000</v>
      </c>
      <c r="P107" s="3">
        <v>20500</v>
      </c>
      <c r="Q107" s="3">
        <v>5000</v>
      </c>
      <c r="R107" s="3">
        <v>25000</v>
      </c>
      <c r="S107" s="3">
        <v>40000</v>
      </c>
      <c r="T107" s="3">
        <v>5000</v>
      </c>
      <c r="U107" s="3">
        <v>25800</v>
      </c>
      <c r="V107" s="3">
        <v>5000</v>
      </c>
      <c r="W107" s="3">
        <v>5000</v>
      </c>
      <c r="X107" s="3">
        <v>5000</v>
      </c>
      <c r="Y107" s="3">
        <v>40000</v>
      </c>
      <c r="Z107" s="3">
        <v>10000</v>
      </c>
      <c r="AA10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191300</v>
      </c>
    </row>
    <row r="108" spans="1:27" x14ac:dyDescent="0.25">
      <c r="A108" s="1" t="s">
        <v>115</v>
      </c>
      <c r="B108" s="1" t="s">
        <v>0</v>
      </c>
      <c r="C108" s="1" t="s">
        <v>116</v>
      </c>
      <c r="D108" s="1" t="s">
        <v>40</v>
      </c>
      <c r="E108" s="1" t="s">
        <v>52</v>
      </c>
      <c r="F108" s="1" t="s">
        <v>181</v>
      </c>
      <c r="G108" s="1" t="s">
        <v>161</v>
      </c>
      <c r="H108" s="1" t="s">
        <v>162</v>
      </c>
      <c r="I108" s="1" t="s">
        <v>44</v>
      </c>
      <c r="J108" s="1" t="s">
        <v>108</v>
      </c>
      <c r="K108" s="1" t="s">
        <v>54</v>
      </c>
      <c r="L108" s="1" t="s">
        <v>9</v>
      </c>
      <c r="M108" s="1" t="s">
        <v>163</v>
      </c>
      <c r="N108" s="1" t="s">
        <v>164</v>
      </c>
      <c r="O108" s="3">
        <v>500</v>
      </c>
      <c r="P108" s="3">
        <v>1000</v>
      </c>
      <c r="Q108" s="3">
        <v>350</v>
      </c>
      <c r="R108" s="3">
        <v>450</v>
      </c>
      <c r="S108" s="3">
        <v>500</v>
      </c>
      <c r="T108" s="3">
        <v>1000</v>
      </c>
      <c r="U108" s="3">
        <v>350</v>
      </c>
      <c r="V108" s="3">
        <v>450</v>
      </c>
      <c r="W108" s="3">
        <v>350</v>
      </c>
      <c r="X108" s="3">
        <v>450</v>
      </c>
      <c r="Y108" s="3">
        <v>1500</v>
      </c>
      <c r="Z108" s="3">
        <v>2000</v>
      </c>
      <c r="AA10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8900</v>
      </c>
    </row>
    <row r="109" spans="1:27" x14ac:dyDescent="0.25">
      <c r="A109" s="1" t="s">
        <v>115</v>
      </c>
      <c r="B109" s="1" t="s">
        <v>0</v>
      </c>
      <c r="C109" s="1" t="s">
        <v>116</v>
      </c>
      <c r="D109" s="1" t="s">
        <v>40</v>
      </c>
      <c r="E109" s="1" t="s">
        <v>52</v>
      </c>
      <c r="F109" s="1" t="s">
        <v>181</v>
      </c>
      <c r="G109" s="1" t="s">
        <v>202</v>
      </c>
      <c r="H109" s="1" t="s">
        <v>203</v>
      </c>
      <c r="I109" s="1" t="s">
        <v>44</v>
      </c>
      <c r="J109" s="1" t="s">
        <v>108</v>
      </c>
      <c r="K109" s="1" t="s">
        <v>54</v>
      </c>
      <c r="L109" s="1" t="s">
        <v>9</v>
      </c>
      <c r="M109" s="1" t="s">
        <v>136</v>
      </c>
      <c r="N109" s="1" t="s">
        <v>137</v>
      </c>
      <c r="O109" s="3">
        <v>2500</v>
      </c>
      <c r="P109" s="3">
        <v>2500</v>
      </c>
      <c r="Q109" s="3">
        <v>2500</v>
      </c>
      <c r="R109" s="3">
        <v>2500</v>
      </c>
      <c r="S109" s="3">
        <v>2500</v>
      </c>
      <c r="T109" s="3">
        <v>2500</v>
      </c>
      <c r="U109" s="3">
        <v>2500</v>
      </c>
      <c r="V109" s="3">
        <v>2500</v>
      </c>
      <c r="W109" s="3">
        <v>2500</v>
      </c>
      <c r="X109" s="3">
        <v>2500</v>
      </c>
      <c r="Y109" s="3">
        <v>2500</v>
      </c>
      <c r="Z109" s="3">
        <v>2500</v>
      </c>
      <c r="AA10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30000</v>
      </c>
    </row>
    <row r="110" spans="1:27" x14ac:dyDescent="0.25">
      <c r="A110" s="1" t="s">
        <v>115</v>
      </c>
      <c r="B110" s="1" t="s">
        <v>0</v>
      </c>
      <c r="C110" s="1" t="s">
        <v>116</v>
      </c>
      <c r="D110" s="1" t="s">
        <v>40</v>
      </c>
      <c r="E110" s="1" t="s">
        <v>52</v>
      </c>
      <c r="F110" s="1" t="s">
        <v>181</v>
      </c>
      <c r="G110" s="1" t="s">
        <v>165</v>
      </c>
      <c r="H110" s="1" t="s">
        <v>166</v>
      </c>
      <c r="I110" s="1" t="s">
        <v>44</v>
      </c>
      <c r="J110" s="1" t="s">
        <v>108</v>
      </c>
      <c r="K110" s="1" t="s">
        <v>54</v>
      </c>
      <c r="L110" s="1" t="s">
        <v>9</v>
      </c>
      <c r="M110" s="1" t="s">
        <v>167</v>
      </c>
      <c r="N110" s="1" t="s">
        <v>168</v>
      </c>
      <c r="O110" s="3">
        <v>500</v>
      </c>
      <c r="P110" s="3">
        <v>1000</v>
      </c>
      <c r="Q110" s="3">
        <v>350</v>
      </c>
      <c r="R110" s="3">
        <v>450</v>
      </c>
      <c r="S110" s="3">
        <v>500</v>
      </c>
      <c r="T110" s="3">
        <v>1000</v>
      </c>
      <c r="U110" s="3">
        <v>350</v>
      </c>
      <c r="V110" s="3">
        <v>450</v>
      </c>
      <c r="W110" s="3">
        <v>350</v>
      </c>
      <c r="X110" s="3">
        <v>450</v>
      </c>
      <c r="Y110" s="3">
        <v>1500</v>
      </c>
      <c r="Z110" s="3">
        <v>2000</v>
      </c>
      <c r="AA11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8900</v>
      </c>
    </row>
    <row r="111" spans="1:27" x14ac:dyDescent="0.25">
      <c r="A111" s="1" t="s">
        <v>115</v>
      </c>
      <c r="B111" s="1" t="s">
        <v>0</v>
      </c>
      <c r="C111" s="1" t="s">
        <v>116</v>
      </c>
      <c r="D111" s="1" t="s">
        <v>40</v>
      </c>
      <c r="E111" s="1" t="s">
        <v>52</v>
      </c>
      <c r="F111" s="1" t="s">
        <v>181</v>
      </c>
      <c r="G111" s="1" t="s">
        <v>208</v>
      </c>
      <c r="H111" s="1" t="s">
        <v>209</v>
      </c>
      <c r="I111" s="1" t="s">
        <v>44</v>
      </c>
      <c r="J111" s="1" t="s">
        <v>108</v>
      </c>
      <c r="K111" s="1" t="s">
        <v>54</v>
      </c>
      <c r="L111" s="1" t="s">
        <v>9</v>
      </c>
      <c r="M111" s="1" t="s">
        <v>171</v>
      </c>
      <c r="N111" s="1" t="s">
        <v>172</v>
      </c>
      <c r="O111" s="3">
        <v>500</v>
      </c>
      <c r="P111" s="3">
        <v>1000</v>
      </c>
      <c r="Q111" s="3">
        <v>350</v>
      </c>
      <c r="R111" s="3">
        <v>450</v>
      </c>
      <c r="S111" s="3">
        <v>500</v>
      </c>
      <c r="T111" s="3">
        <v>1000</v>
      </c>
      <c r="U111" s="3">
        <v>350</v>
      </c>
      <c r="V111" s="3">
        <v>450</v>
      </c>
      <c r="W111" s="3">
        <v>350</v>
      </c>
      <c r="X111" s="3">
        <v>450</v>
      </c>
      <c r="Y111" s="3">
        <v>1500</v>
      </c>
      <c r="Z111" s="3">
        <v>2000</v>
      </c>
      <c r="AA11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8900</v>
      </c>
    </row>
    <row r="112" spans="1:27" x14ac:dyDescent="0.25">
      <c r="A112" s="1" t="s">
        <v>115</v>
      </c>
      <c r="B112" s="1" t="s">
        <v>0</v>
      </c>
      <c r="C112" s="1" t="s">
        <v>116</v>
      </c>
      <c r="D112" s="1" t="s">
        <v>40</v>
      </c>
      <c r="E112" s="1" t="s">
        <v>64</v>
      </c>
      <c r="F112" s="1" t="s">
        <v>21</v>
      </c>
      <c r="G112" s="1" t="s">
        <v>253</v>
      </c>
      <c r="H112" s="1" t="s">
        <v>254</v>
      </c>
      <c r="I112" s="1" t="s">
        <v>65</v>
      </c>
      <c r="J112" s="1" t="s">
        <v>114</v>
      </c>
      <c r="K112" s="1" t="s">
        <v>54</v>
      </c>
      <c r="L112" s="1" t="s">
        <v>9</v>
      </c>
      <c r="M112" s="1" t="s">
        <v>22</v>
      </c>
      <c r="N112" s="1" t="s">
        <v>23</v>
      </c>
      <c r="O112" s="3">
        <v>10000</v>
      </c>
      <c r="P112" s="3">
        <v>10000</v>
      </c>
      <c r="Q112" s="3">
        <v>10000</v>
      </c>
      <c r="R112" s="3">
        <v>10000</v>
      </c>
      <c r="S112" s="3">
        <v>10000</v>
      </c>
      <c r="T112" s="3">
        <v>10000</v>
      </c>
      <c r="U112" s="3">
        <v>10000</v>
      </c>
      <c r="V112" s="3">
        <v>10000</v>
      </c>
      <c r="W112" s="3">
        <v>10000</v>
      </c>
      <c r="X112" s="3">
        <v>10000</v>
      </c>
      <c r="Y112" s="3">
        <v>10000</v>
      </c>
      <c r="Z112" s="3">
        <v>10000</v>
      </c>
      <c r="AA11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120000</v>
      </c>
    </row>
    <row r="113" spans="1:27" x14ac:dyDescent="0.25">
      <c r="A113" s="1" t="s">
        <v>115</v>
      </c>
      <c r="B113" s="1" t="s">
        <v>0</v>
      </c>
      <c r="C113" s="1" t="s">
        <v>116</v>
      </c>
      <c r="D113" s="1" t="s">
        <v>40</v>
      </c>
      <c r="E113" s="1" t="s">
        <v>52</v>
      </c>
      <c r="F113" s="1" t="s">
        <v>181</v>
      </c>
      <c r="G113" s="1" t="s">
        <v>157</v>
      </c>
      <c r="H113" s="1" t="s">
        <v>141</v>
      </c>
      <c r="I113" s="1" t="s">
        <v>41</v>
      </c>
      <c r="J113" s="1" t="s">
        <v>121</v>
      </c>
      <c r="K113" s="1" t="s">
        <v>198</v>
      </c>
      <c r="L113" s="1" t="s">
        <v>199</v>
      </c>
      <c r="M113" s="1" t="s">
        <v>155</v>
      </c>
      <c r="N113" s="1" t="s">
        <v>156</v>
      </c>
      <c r="O113" s="3">
        <v>0</v>
      </c>
      <c r="P113" s="3">
        <v>0</v>
      </c>
      <c r="Q113" s="3">
        <v>3500</v>
      </c>
      <c r="R113" s="3">
        <v>0</v>
      </c>
      <c r="S113" s="3">
        <v>0</v>
      </c>
      <c r="T113" s="3">
        <v>0</v>
      </c>
      <c r="U113" s="3">
        <v>3500</v>
      </c>
      <c r="V113" s="3">
        <v>0</v>
      </c>
      <c r="W113" s="3">
        <v>0</v>
      </c>
      <c r="X113" s="3">
        <v>0</v>
      </c>
      <c r="Y113" s="3">
        <v>3500</v>
      </c>
      <c r="Z113" s="3">
        <v>0</v>
      </c>
      <c r="AA11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10500</v>
      </c>
    </row>
    <row r="114" spans="1:27" x14ac:dyDescent="0.25">
      <c r="A114" s="1" t="s">
        <v>115</v>
      </c>
      <c r="B114" s="1" t="s">
        <v>0</v>
      </c>
      <c r="C114" s="1" t="s">
        <v>116</v>
      </c>
      <c r="D114" s="1" t="s">
        <v>40</v>
      </c>
      <c r="E114" s="1" t="s">
        <v>52</v>
      </c>
      <c r="F114" s="1" t="s">
        <v>181</v>
      </c>
      <c r="G114" s="1" t="s">
        <v>128</v>
      </c>
      <c r="H114" s="1" t="s">
        <v>129</v>
      </c>
      <c r="I114" s="1" t="s">
        <v>44</v>
      </c>
      <c r="J114" s="1" t="s">
        <v>108</v>
      </c>
      <c r="K114" s="1" t="s">
        <v>81</v>
      </c>
      <c r="L114" s="1" t="s">
        <v>82</v>
      </c>
      <c r="M114" s="1" t="s">
        <v>130</v>
      </c>
      <c r="N114" s="1" t="s">
        <v>131</v>
      </c>
      <c r="O114" s="3">
        <v>500</v>
      </c>
      <c r="P114" s="3">
        <v>500</v>
      </c>
      <c r="Q114" s="3">
        <v>500</v>
      </c>
      <c r="R114" s="3">
        <v>500</v>
      </c>
      <c r="S114" s="3">
        <v>500</v>
      </c>
      <c r="T114" s="3">
        <v>500</v>
      </c>
      <c r="U114" s="3">
        <v>500</v>
      </c>
      <c r="V114" s="3">
        <v>500</v>
      </c>
      <c r="W114" s="3">
        <v>500</v>
      </c>
      <c r="X114" s="3">
        <v>500</v>
      </c>
      <c r="Y114" s="3">
        <v>500</v>
      </c>
      <c r="Z114" s="3">
        <v>500</v>
      </c>
      <c r="AA11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6000</v>
      </c>
    </row>
    <row r="115" spans="1:27" x14ac:dyDescent="0.25">
      <c r="A115" s="1" t="s">
        <v>115</v>
      </c>
      <c r="B115" s="1" t="s">
        <v>0</v>
      </c>
      <c r="C115" s="1" t="s">
        <v>116</v>
      </c>
      <c r="D115" s="1" t="s">
        <v>40</v>
      </c>
      <c r="E115" s="1" t="s">
        <v>52</v>
      </c>
      <c r="F115" s="1" t="s">
        <v>181</v>
      </c>
      <c r="G115" s="1" t="s">
        <v>132</v>
      </c>
      <c r="H115" s="1" t="s">
        <v>133</v>
      </c>
      <c r="I115" s="1" t="s">
        <v>44</v>
      </c>
      <c r="J115" s="1" t="s">
        <v>108</v>
      </c>
      <c r="K115" s="1" t="s">
        <v>81</v>
      </c>
      <c r="L115" s="1" t="s">
        <v>82</v>
      </c>
      <c r="M115" s="1" t="s">
        <v>136</v>
      </c>
      <c r="N115" s="1" t="s">
        <v>137</v>
      </c>
      <c r="O115" s="3">
        <v>120000</v>
      </c>
      <c r="P115" s="3">
        <v>120000</v>
      </c>
      <c r="Q115" s="3">
        <v>120000</v>
      </c>
      <c r="R115" s="3">
        <v>120000</v>
      </c>
      <c r="S115" s="3">
        <v>120000</v>
      </c>
      <c r="T115" s="3">
        <v>120000</v>
      </c>
      <c r="U115" s="3">
        <v>120000</v>
      </c>
      <c r="V115" s="3">
        <v>120000</v>
      </c>
      <c r="W115" s="3">
        <v>120000</v>
      </c>
      <c r="X115" s="3">
        <v>120000</v>
      </c>
      <c r="Y115" s="3">
        <v>120000</v>
      </c>
      <c r="Z115" s="3">
        <v>120000</v>
      </c>
      <c r="AA11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1440000</v>
      </c>
    </row>
    <row r="116" spans="1:27" x14ac:dyDescent="0.25">
      <c r="A116" s="1" t="s">
        <v>115</v>
      </c>
      <c r="B116" s="1" t="s">
        <v>0</v>
      </c>
      <c r="C116" s="1" t="s">
        <v>116</v>
      </c>
      <c r="D116" s="1" t="s">
        <v>40</v>
      </c>
      <c r="E116" s="1" t="s">
        <v>52</v>
      </c>
      <c r="F116" s="1" t="s">
        <v>181</v>
      </c>
      <c r="G116" s="1" t="s">
        <v>186</v>
      </c>
      <c r="H116" s="1" t="s">
        <v>187</v>
      </c>
      <c r="I116" s="1" t="s">
        <v>41</v>
      </c>
      <c r="J116" s="1" t="s">
        <v>121</v>
      </c>
      <c r="K116" s="1" t="s">
        <v>81</v>
      </c>
      <c r="L116" s="1" t="s">
        <v>82</v>
      </c>
      <c r="M116" s="1" t="s">
        <v>122</v>
      </c>
      <c r="N116" s="1" t="s">
        <v>123</v>
      </c>
      <c r="O116" s="3">
        <v>2000</v>
      </c>
      <c r="P116" s="3">
        <v>2000</v>
      </c>
      <c r="Q116" s="3">
        <v>2000</v>
      </c>
      <c r="R116" s="3">
        <v>2000</v>
      </c>
      <c r="S116" s="3">
        <v>2000</v>
      </c>
      <c r="T116" s="3">
        <v>2000</v>
      </c>
      <c r="U116" s="3">
        <v>2000</v>
      </c>
      <c r="V116" s="3">
        <v>2000</v>
      </c>
      <c r="W116" s="3">
        <v>2000</v>
      </c>
      <c r="X116" s="3">
        <v>2000</v>
      </c>
      <c r="Y116" s="3">
        <v>2000</v>
      </c>
      <c r="Z116" s="3">
        <v>2000</v>
      </c>
      <c r="AA11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24000</v>
      </c>
    </row>
    <row r="117" spans="1:27" x14ac:dyDescent="0.25">
      <c r="A117" s="1" t="s">
        <v>115</v>
      </c>
      <c r="B117" s="1" t="s">
        <v>0</v>
      </c>
      <c r="C117" s="1" t="s">
        <v>116</v>
      </c>
      <c r="D117" s="1" t="s">
        <v>40</v>
      </c>
      <c r="E117" s="1" t="s">
        <v>52</v>
      </c>
      <c r="F117" s="1" t="s">
        <v>181</v>
      </c>
      <c r="G117" s="1" t="s">
        <v>149</v>
      </c>
      <c r="H117" s="1" t="s">
        <v>141</v>
      </c>
      <c r="I117" s="1" t="s">
        <v>47</v>
      </c>
      <c r="J117" s="1" t="s">
        <v>150</v>
      </c>
      <c r="K117" s="1" t="s">
        <v>81</v>
      </c>
      <c r="L117" s="1" t="s">
        <v>82</v>
      </c>
      <c r="M117" s="1" t="s">
        <v>4</v>
      </c>
      <c r="N117" s="1" t="s">
        <v>5</v>
      </c>
      <c r="O117" s="3">
        <v>25000</v>
      </c>
      <c r="P117" s="3">
        <v>25000</v>
      </c>
      <c r="Q117" s="3">
        <v>25000</v>
      </c>
      <c r="R117" s="3">
        <v>25000</v>
      </c>
      <c r="S117" s="3">
        <v>25000</v>
      </c>
      <c r="T117" s="3">
        <v>25000</v>
      </c>
      <c r="U117" s="3">
        <v>25000</v>
      </c>
      <c r="V117" s="3">
        <v>25000</v>
      </c>
      <c r="W117" s="3">
        <v>25000</v>
      </c>
      <c r="X117" s="3">
        <v>25000</v>
      </c>
      <c r="Y117" s="3">
        <v>25000</v>
      </c>
      <c r="Z117" s="3">
        <v>25000</v>
      </c>
      <c r="AA11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300000</v>
      </c>
    </row>
    <row r="118" spans="1:27" x14ac:dyDescent="0.25">
      <c r="A118" s="1" t="s">
        <v>115</v>
      </c>
      <c r="B118" s="1" t="s">
        <v>0</v>
      </c>
      <c r="C118" s="1" t="s">
        <v>116</v>
      </c>
      <c r="D118" s="1" t="s">
        <v>40</v>
      </c>
      <c r="E118" s="1" t="s">
        <v>52</v>
      </c>
      <c r="F118" s="1" t="s">
        <v>181</v>
      </c>
      <c r="G118" s="1" t="s">
        <v>151</v>
      </c>
      <c r="H118" s="1" t="s">
        <v>141</v>
      </c>
      <c r="I118" s="1" t="s">
        <v>44</v>
      </c>
      <c r="J118" s="1" t="s">
        <v>108</v>
      </c>
      <c r="K118" s="1" t="s">
        <v>81</v>
      </c>
      <c r="L118" s="1" t="s">
        <v>82</v>
      </c>
      <c r="M118" s="1" t="s">
        <v>152</v>
      </c>
      <c r="N118" s="1" t="s">
        <v>153</v>
      </c>
      <c r="O118" s="3">
        <v>5000</v>
      </c>
      <c r="P118" s="3">
        <v>5000</v>
      </c>
      <c r="Q118" s="3">
        <v>5000</v>
      </c>
      <c r="R118" s="3">
        <v>5000</v>
      </c>
      <c r="S118" s="3">
        <v>5000</v>
      </c>
      <c r="T118" s="3">
        <v>5000</v>
      </c>
      <c r="U118" s="3">
        <v>5000</v>
      </c>
      <c r="V118" s="3">
        <v>5000</v>
      </c>
      <c r="W118" s="3">
        <v>5000</v>
      </c>
      <c r="X118" s="3">
        <v>5000</v>
      </c>
      <c r="Y118" s="3">
        <v>5000</v>
      </c>
      <c r="Z118" s="3">
        <v>5000</v>
      </c>
      <c r="AA11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60000</v>
      </c>
    </row>
    <row r="119" spans="1:27" x14ac:dyDescent="0.25">
      <c r="A119" s="1" t="s">
        <v>115</v>
      </c>
      <c r="B119" s="1" t="s">
        <v>0</v>
      </c>
      <c r="C119" s="1" t="s">
        <v>116</v>
      </c>
      <c r="D119" s="1" t="s">
        <v>40</v>
      </c>
      <c r="E119" s="1" t="s">
        <v>52</v>
      </c>
      <c r="F119" s="1" t="s">
        <v>181</v>
      </c>
      <c r="G119" s="1" t="s">
        <v>145</v>
      </c>
      <c r="H119" s="1" t="s">
        <v>141</v>
      </c>
      <c r="I119" s="1" t="s">
        <v>80</v>
      </c>
      <c r="J119" s="1" t="s">
        <v>146</v>
      </c>
      <c r="K119" s="1" t="s">
        <v>81</v>
      </c>
      <c r="L119" s="1" t="s">
        <v>82</v>
      </c>
      <c r="M119" s="1" t="s">
        <v>147</v>
      </c>
      <c r="N119" s="1" t="s">
        <v>148</v>
      </c>
      <c r="O119" s="3">
        <v>500</v>
      </c>
      <c r="P119" s="3">
        <v>500</v>
      </c>
      <c r="Q119" s="3">
        <v>500</v>
      </c>
      <c r="R119" s="3">
        <v>500</v>
      </c>
      <c r="S119" s="3">
        <v>500</v>
      </c>
      <c r="T119" s="3">
        <v>500</v>
      </c>
      <c r="U119" s="3">
        <v>500</v>
      </c>
      <c r="V119" s="3">
        <v>500</v>
      </c>
      <c r="W119" s="3">
        <v>500</v>
      </c>
      <c r="X119" s="3">
        <v>500</v>
      </c>
      <c r="Y119" s="3">
        <v>500</v>
      </c>
      <c r="Z119" s="3">
        <v>500</v>
      </c>
      <c r="AA11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6000</v>
      </c>
    </row>
    <row r="120" spans="1:27" x14ac:dyDescent="0.25">
      <c r="A120" s="1" t="s">
        <v>115</v>
      </c>
      <c r="B120" s="1" t="s">
        <v>0</v>
      </c>
      <c r="C120" s="1" t="s">
        <v>116</v>
      </c>
      <c r="D120" s="1" t="s">
        <v>40</v>
      </c>
      <c r="E120" s="1" t="s">
        <v>52</v>
      </c>
      <c r="F120" s="1" t="s">
        <v>181</v>
      </c>
      <c r="G120" s="1" t="s">
        <v>158</v>
      </c>
      <c r="H120" s="1" t="s">
        <v>141</v>
      </c>
      <c r="I120" s="1" t="s">
        <v>49</v>
      </c>
      <c r="J120" s="1" t="s">
        <v>111</v>
      </c>
      <c r="K120" s="1" t="s">
        <v>81</v>
      </c>
      <c r="L120" s="1" t="s">
        <v>82</v>
      </c>
      <c r="M120" s="1" t="s">
        <v>159</v>
      </c>
      <c r="N120" s="1" t="s">
        <v>160</v>
      </c>
      <c r="O120" s="3">
        <v>2500</v>
      </c>
      <c r="P120" s="3">
        <v>2500</v>
      </c>
      <c r="Q120" s="3">
        <v>2500</v>
      </c>
      <c r="R120" s="3">
        <v>2500</v>
      </c>
      <c r="S120" s="3">
        <v>2500</v>
      </c>
      <c r="T120" s="3">
        <v>2500</v>
      </c>
      <c r="U120" s="3">
        <v>2500</v>
      </c>
      <c r="V120" s="3">
        <v>2500</v>
      </c>
      <c r="W120" s="3">
        <v>2500</v>
      </c>
      <c r="X120" s="3">
        <v>2500</v>
      </c>
      <c r="Y120" s="3">
        <v>2500</v>
      </c>
      <c r="Z120" s="3">
        <v>2500</v>
      </c>
      <c r="AA12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30000</v>
      </c>
    </row>
    <row r="121" spans="1:27" x14ac:dyDescent="0.25">
      <c r="A121" s="1" t="s">
        <v>115</v>
      </c>
      <c r="B121" s="1" t="s">
        <v>0</v>
      </c>
      <c r="C121" s="1" t="s">
        <v>116</v>
      </c>
      <c r="D121" s="1" t="s">
        <v>40</v>
      </c>
      <c r="E121" s="1" t="s">
        <v>52</v>
      </c>
      <c r="F121" s="1" t="s">
        <v>181</v>
      </c>
      <c r="G121" s="1" t="s">
        <v>154</v>
      </c>
      <c r="H121" s="1" t="s">
        <v>141</v>
      </c>
      <c r="I121" s="1" t="s">
        <v>48</v>
      </c>
      <c r="J121" s="1" t="s">
        <v>105</v>
      </c>
      <c r="K121" s="1" t="s">
        <v>81</v>
      </c>
      <c r="L121" s="1" t="s">
        <v>82</v>
      </c>
      <c r="M121" s="1" t="s">
        <v>155</v>
      </c>
      <c r="N121" s="1" t="s">
        <v>156</v>
      </c>
      <c r="O121" s="3">
        <v>1350</v>
      </c>
      <c r="P121" s="3">
        <v>1800</v>
      </c>
      <c r="Q121" s="3">
        <v>1350</v>
      </c>
      <c r="R121" s="3">
        <v>1570</v>
      </c>
      <c r="S121" s="3">
        <v>1350</v>
      </c>
      <c r="T121" s="3">
        <v>1500</v>
      </c>
      <c r="U121" s="3">
        <v>1350</v>
      </c>
      <c r="V121" s="3">
        <v>1350</v>
      </c>
      <c r="W121" s="3">
        <v>2000</v>
      </c>
      <c r="X121" s="3">
        <v>2000</v>
      </c>
      <c r="Y121" s="3">
        <v>2000</v>
      </c>
      <c r="Z121" s="3">
        <v>3000</v>
      </c>
      <c r="AA12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20620</v>
      </c>
    </row>
    <row r="122" spans="1:27" x14ac:dyDescent="0.25">
      <c r="A122" s="1" t="s">
        <v>115</v>
      </c>
      <c r="B122" s="1" t="s">
        <v>0</v>
      </c>
      <c r="C122" s="1" t="s">
        <v>116</v>
      </c>
      <c r="D122" s="1" t="s">
        <v>40</v>
      </c>
      <c r="E122" s="1" t="s">
        <v>52</v>
      </c>
      <c r="F122" s="1" t="s">
        <v>181</v>
      </c>
      <c r="G122" s="1" t="s">
        <v>157</v>
      </c>
      <c r="H122" s="1" t="s">
        <v>141</v>
      </c>
      <c r="I122" s="1" t="s">
        <v>41</v>
      </c>
      <c r="J122" s="1" t="s">
        <v>121</v>
      </c>
      <c r="K122" s="1" t="s">
        <v>81</v>
      </c>
      <c r="L122" s="1" t="s">
        <v>82</v>
      </c>
      <c r="M122" s="1" t="s">
        <v>155</v>
      </c>
      <c r="N122" s="1" t="s">
        <v>156</v>
      </c>
      <c r="O122" s="3">
        <v>15000</v>
      </c>
      <c r="P122" s="3">
        <v>15000</v>
      </c>
      <c r="Q122" s="3">
        <v>15000</v>
      </c>
      <c r="R122" s="3">
        <v>15000</v>
      </c>
      <c r="S122" s="3">
        <v>15000</v>
      </c>
      <c r="T122" s="3">
        <v>15000</v>
      </c>
      <c r="U122" s="3">
        <v>15000</v>
      </c>
      <c r="V122" s="3">
        <v>15000</v>
      </c>
      <c r="W122" s="3">
        <v>15000</v>
      </c>
      <c r="X122" s="3">
        <v>15000</v>
      </c>
      <c r="Y122" s="3">
        <v>15000</v>
      </c>
      <c r="Z122" s="3">
        <v>15000</v>
      </c>
      <c r="AA12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180000</v>
      </c>
    </row>
    <row r="123" spans="1:27" x14ac:dyDescent="0.25">
      <c r="A123" s="1" t="s">
        <v>115</v>
      </c>
      <c r="B123" s="1" t="s">
        <v>0</v>
      </c>
      <c r="C123" s="1" t="s">
        <v>116</v>
      </c>
      <c r="D123" s="1" t="s">
        <v>40</v>
      </c>
      <c r="E123" s="1" t="s">
        <v>52</v>
      </c>
      <c r="F123" s="1" t="s">
        <v>181</v>
      </c>
      <c r="G123" s="1" t="s">
        <v>161</v>
      </c>
      <c r="H123" s="1" t="s">
        <v>162</v>
      </c>
      <c r="I123" s="1" t="s">
        <v>44</v>
      </c>
      <c r="J123" s="1" t="s">
        <v>108</v>
      </c>
      <c r="K123" s="1" t="s">
        <v>81</v>
      </c>
      <c r="L123" s="1" t="s">
        <v>82</v>
      </c>
      <c r="M123" s="1" t="s">
        <v>163</v>
      </c>
      <c r="N123" s="1" t="s">
        <v>164</v>
      </c>
      <c r="O123" s="3">
        <v>1350</v>
      </c>
      <c r="P123" s="3">
        <v>1800</v>
      </c>
      <c r="Q123" s="3">
        <v>1350</v>
      </c>
      <c r="R123" s="3">
        <v>1570</v>
      </c>
      <c r="S123" s="3">
        <v>1350</v>
      </c>
      <c r="T123" s="3">
        <v>1500</v>
      </c>
      <c r="U123" s="3">
        <v>1350</v>
      </c>
      <c r="V123" s="3">
        <v>1350</v>
      </c>
      <c r="W123" s="3">
        <v>2000</v>
      </c>
      <c r="X123" s="3">
        <v>2000</v>
      </c>
      <c r="Y123" s="3">
        <v>2000</v>
      </c>
      <c r="Z123" s="3">
        <v>3000</v>
      </c>
      <c r="AA12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20620</v>
      </c>
    </row>
    <row r="124" spans="1:27" x14ac:dyDescent="0.25">
      <c r="A124" s="1" t="s">
        <v>115</v>
      </c>
      <c r="B124" s="1" t="s">
        <v>0</v>
      </c>
      <c r="C124" s="1" t="s">
        <v>116</v>
      </c>
      <c r="D124" s="1" t="s">
        <v>40</v>
      </c>
      <c r="E124" s="1" t="s">
        <v>52</v>
      </c>
      <c r="F124" s="1" t="s">
        <v>181</v>
      </c>
      <c r="G124" s="1" t="s">
        <v>202</v>
      </c>
      <c r="H124" s="1" t="s">
        <v>203</v>
      </c>
      <c r="I124" s="1" t="s">
        <v>44</v>
      </c>
      <c r="J124" s="1" t="s">
        <v>108</v>
      </c>
      <c r="K124" s="1" t="s">
        <v>81</v>
      </c>
      <c r="L124" s="1" t="s">
        <v>82</v>
      </c>
      <c r="M124" s="1" t="s">
        <v>136</v>
      </c>
      <c r="N124" s="1" t="s">
        <v>137</v>
      </c>
      <c r="O124" s="3">
        <v>12000</v>
      </c>
      <c r="P124" s="3">
        <v>12000</v>
      </c>
      <c r="Q124" s="3">
        <v>12000</v>
      </c>
      <c r="R124" s="3">
        <v>12000</v>
      </c>
      <c r="S124" s="3">
        <v>12000</v>
      </c>
      <c r="T124" s="3">
        <v>12000</v>
      </c>
      <c r="U124" s="3">
        <v>12000</v>
      </c>
      <c r="V124" s="3">
        <v>12000</v>
      </c>
      <c r="W124" s="3">
        <v>12000</v>
      </c>
      <c r="X124" s="3">
        <v>12000</v>
      </c>
      <c r="Y124" s="3">
        <v>12000</v>
      </c>
      <c r="Z124" s="3">
        <v>12000</v>
      </c>
      <c r="AA12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144000</v>
      </c>
    </row>
    <row r="125" spans="1:27" x14ac:dyDescent="0.25">
      <c r="A125" s="1" t="s">
        <v>115</v>
      </c>
      <c r="B125" s="1" t="s">
        <v>0</v>
      </c>
      <c r="C125" s="1" t="s">
        <v>116</v>
      </c>
      <c r="D125" s="1" t="s">
        <v>40</v>
      </c>
      <c r="E125" s="1" t="s">
        <v>52</v>
      </c>
      <c r="F125" s="1" t="s">
        <v>181</v>
      </c>
      <c r="G125" s="1" t="s">
        <v>165</v>
      </c>
      <c r="H125" s="1" t="s">
        <v>166</v>
      </c>
      <c r="I125" s="1" t="s">
        <v>44</v>
      </c>
      <c r="J125" s="1" t="s">
        <v>108</v>
      </c>
      <c r="K125" s="1" t="s">
        <v>81</v>
      </c>
      <c r="L125" s="1" t="s">
        <v>82</v>
      </c>
      <c r="M125" s="1" t="s">
        <v>167</v>
      </c>
      <c r="N125" s="1" t="s">
        <v>168</v>
      </c>
      <c r="O125" s="3">
        <v>200</v>
      </c>
      <c r="P125" s="3">
        <v>200</v>
      </c>
      <c r="Q125" s="3">
        <v>200</v>
      </c>
      <c r="R125" s="3">
        <v>200</v>
      </c>
      <c r="S125" s="3">
        <v>200</v>
      </c>
      <c r="T125" s="3">
        <v>200</v>
      </c>
      <c r="U125" s="3">
        <v>200</v>
      </c>
      <c r="V125" s="3">
        <v>200</v>
      </c>
      <c r="W125" s="3">
        <v>200</v>
      </c>
      <c r="X125" s="3">
        <v>200</v>
      </c>
      <c r="Y125" s="3">
        <v>200</v>
      </c>
      <c r="Z125" s="3">
        <v>200</v>
      </c>
      <c r="AA12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2400</v>
      </c>
    </row>
    <row r="126" spans="1:27" x14ac:dyDescent="0.25">
      <c r="A126" s="1" t="s">
        <v>115</v>
      </c>
      <c r="B126" s="1" t="s">
        <v>0</v>
      </c>
      <c r="C126" s="1" t="s">
        <v>116</v>
      </c>
      <c r="D126" s="1" t="s">
        <v>40</v>
      </c>
      <c r="E126" s="1" t="s">
        <v>52</v>
      </c>
      <c r="F126" s="1" t="s">
        <v>181</v>
      </c>
      <c r="G126" s="1" t="s">
        <v>208</v>
      </c>
      <c r="H126" s="1" t="s">
        <v>209</v>
      </c>
      <c r="I126" s="1" t="s">
        <v>44</v>
      </c>
      <c r="J126" s="1" t="s">
        <v>108</v>
      </c>
      <c r="K126" s="1" t="s">
        <v>81</v>
      </c>
      <c r="L126" s="1" t="s">
        <v>82</v>
      </c>
      <c r="M126" s="1" t="s">
        <v>171</v>
      </c>
      <c r="N126" s="1" t="s">
        <v>172</v>
      </c>
      <c r="O126" s="3">
        <v>1000</v>
      </c>
      <c r="P126" s="3">
        <v>1000</v>
      </c>
      <c r="Q126" s="3">
        <v>1000</v>
      </c>
      <c r="R126" s="3">
        <v>1000</v>
      </c>
      <c r="S126" s="3">
        <v>1000</v>
      </c>
      <c r="T126" s="3">
        <v>1000</v>
      </c>
      <c r="U126" s="3">
        <v>1000</v>
      </c>
      <c r="V126" s="3">
        <v>1000</v>
      </c>
      <c r="W126" s="3">
        <v>1000</v>
      </c>
      <c r="X126" s="3">
        <v>1000</v>
      </c>
      <c r="Y126" s="3">
        <v>1000</v>
      </c>
      <c r="Z126" s="3">
        <v>1000</v>
      </c>
      <c r="AA12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12000</v>
      </c>
    </row>
    <row r="127" spans="1:27" x14ac:dyDescent="0.25">
      <c r="A127" s="1" t="s">
        <v>115</v>
      </c>
      <c r="B127" s="1" t="s">
        <v>0</v>
      </c>
      <c r="C127" s="1" t="s">
        <v>116</v>
      </c>
      <c r="D127" s="1" t="s">
        <v>40</v>
      </c>
      <c r="E127" s="1" t="s">
        <v>64</v>
      </c>
      <c r="F127" s="1" t="s">
        <v>21</v>
      </c>
      <c r="G127" s="1" t="s">
        <v>253</v>
      </c>
      <c r="H127" s="1" t="s">
        <v>254</v>
      </c>
      <c r="I127" s="1" t="s">
        <v>65</v>
      </c>
      <c r="J127" s="1" t="s">
        <v>114</v>
      </c>
      <c r="K127" s="1" t="s">
        <v>81</v>
      </c>
      <c r="L127" s="1" t="s">
        <v>82</v>
      </c>
      <c r="M127" s="1" t="s">
        <v>22</v>
      </c>
      <c r="N127" s="1" t="s">
        <v>23</v>
      </c>
      <c r="O127" s="3">
        <v>86000</v>
      </c>
      <c r="P127" s="3">
        <v>90000</v>
      </c>
      <c r="Q127" s="3">
        <v>90000</v>
      </c>
      <c r="R127" s="3">
        <v>90000</v>
      </c>
      <c r="S127" s="3">
        <v>90000</v>
      </c>
      <c r="T127" s="3">
        <v>90000</v>
      </c>
      <c r="U127" s="3">
        <v>90000</v>
      </c>
      <c r="V127" s="3">
        <v>90000</v>
      </c>
      <c r="W127" s="3">
        <v>90000</v>
      </c>
      <c r="X127" s="3">
        <v>90000</v>
      </c>
      <c r="Y127" s="3">
        <v>90000</v>
      </c>
      <c r="Z127" s="3">
        <v>90000</v>
      </c>
      <c r="AA12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1076000</v>
      </c>
    </row>
    <row r="128" spans="1:27" x14ac:dyDescent="0.25">
      <c r="A128" s="1" t="s">
        <v>115</v>
      </c>
      <c r="B128" s="1" t="s">
        <v>0</v>
      </c>
      <c r="C128" s="1" t="s">
        <v>116</v>
      </c>
      <c r="D128" s="1" t="s">
        <v>40</v>
      </c>
      <c r="E128" s="1" t="s">
        <v>117</v>
      </c>
      <c r="F128" s="1" t="s">
        <v>118</v>
      </c>
      <c r="G128" s="1" t="s">
        <v>128</v>
      </c>
      <c r="H128" s="1" t="s">
        <v>129</v>
      </c>
      <c r="I128" s="1" t="s">
        <v>44</v>
      </c>
      <c r="J128" s="1" t="s">
        <v>108</v>
      </c>
      <c r="K128" s="1" t="s">
        <v>89</v>
      </c>
      <c r="L128" s="1" t="s">
        <v>90</v>
      </c>
      <c r="M128" s="1" t="s">
        <v>130</v>
      </c>
      <c r="N128" s="1" t="s">
        <v>131</v>
      </c>
      <c r="O128" s="3">
        <v>0</v>
      </c>
      <c r="P128" s="3">
        <v>0</v>
      </c>
      <c r="Q128" s="3">
        <v>500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500</v>
      </c>
      <c r="Y128" s="3">
        <v>0</v>
      </c>
      <c r="Z128" s="3">
        <v>0</v>
      </c>
      <c r="AA12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1000</v>
      </c>
    </row>
    <row r="129" spans="1:27" x14ac:dyDescent="0.25">
      <c r="A129" s="1" t="s">
        <v>115</v>
      </c>
      <c r="B129" s="1" t="s">
        <v>0</v>
      </c>
      <c r="C129" s="1" t="s">
        <v>116</v>
      </c>
      <c r="D129" s="1" t="s">
        <v>40</v>
      </c>
      <c r="E129" s="1" t="s">
        <v>117</v>
      </c>
      <c r="F129" s="1" t="s">
        <v>118</v>
      </c>
      <c r="G129" s="1" t="s">
        <v>132</v>
      </c>
      <c r="H129" s="1" t="s">
        <v>133</v>
      </c>
      <c r="I129" s="1" t="s">
        <v>44</v>
      </c>
      <c r="J129" s="1" t="s">
        <v>108</v>
      </c>
      <c r="K129" s="1" t="s">
        <v>89</v>
      </c>
      <c r="L129" s="1" t="s">
        <v>90</v>
      </c>
      <c r="M129" s="1" t="s">
        <v>136</v>
      </c>
      <c r="N129" s="1" t="s">
        <v>137</v>
      </c>
      <c r="O129" s="3">
        <v>0</v>
      </c>
      <c r="P129" s="3">
        <v>0</v>
      </c>
      <c r="Q129" s="3">
        <v>0</v>
      </c>
      <c r="R129" s="3">
        <v>0</v>
      </c>
      <c r="S129" s="3">
        <v>25000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25000</v>
      </c>
    </row>
    <row r="130" spans="1:27" x14ac:dyDescent="0.25">
      <c r="A130" s="1" t="s">
        <v>115</v>
      </c>
      <c r="B130" s="1" t="s">
        <v>0</v>
      </c>
      <c r="C130" s="1" t="s">
        <v>116</v>
      </c>
      <c r="D130" s="1" t="s">
        <v>40</v>
      </c>
      <c r="E130" s="1" t="s">
        <v>117</v>
      </c>
      <c r="F130" s="1" t="s">
        <v>118</v>
      </c>
      <c r="G130" s="1" t="s">
        <v>149</v>
      </c>
      <c r="H130" s="1" t="s">
        <v>141</v>
      </c>
      <c r="I130" s="1" t="s">
        <v>47</v>
      </c>
      <c r="J130" s="1" t="s">
        <v>150</v>
      </c>
      <c r="K130" s="1" t="s">
        <v>89</v>
      </c>
      <c r="L130" s="1" t="s">
        <v>90</v>
      </c>
      <c r="M130" s="1" t="s">
        <v>4</v>
      </c>
      <c r="N130" s="1" t="s">
        <v>5</v>
      </c>
      <c r="O130" s="3">
        <v>0</v>
      </c>
      <c r="P130" s="3">
        <v>0</v>
      </c>
      <c r="Q130" s="3">
        <v>25000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30000</v>
      </c>
      <c r="Y130" s="3">
        <v>0</v>
      </c>
      <c r="Z130" s="3">
        <v>0</v>
      </c>
      <c r="AA13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55000</v>
      </c>
    </row>
    <row r="131" spans="1:27" x14ac:dyDescent="0.25">
      <c r="A131" s="1" t="s">
        <v>115</v>
      </c>
      <c r="B131" s="1" t="s">
        <v>0</v>
      </c>
      <c r="C131" s="1" t="s">
        <v>116</v>
      </c>
      <c r="D131" s="1" t="s">
        <v>40</v>
      </c>
      <c r="E131" s="1" t="s">
        <v>117</v>
      </c>
      <c r="F131" s="1" t="s">
        <v>118</v>
      </c>
      <c r="G131" s="1" t="s">
        <v>151</v>
      </c>
      <c r="H131" s="1" t="s">
        <v>141</v>
      </c>
      <c r="I131" s="1" t="s">
        <v>44</v>
      </c>
      <c r="J131" s="1" t="s">
        <v>108</v>
      </c>
      <c r="K131" s="1" t="s">
        <v>89</v>
      </c>
      <c r="L131" s="1" t="s">
        <v>90</v>
      </c>
      <c r="M131" s="1" t="s">
        <v>152</v>
      </c>
      <c r="N131" s="1" t="s">
        <v>153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18000</v>
      </c>
      <c r="X131" s="3">
        <v>0</v>
      </c>
      <c r="Y131" s="3">
        <v>0</v>
      </c>
      <c r="Z131" s="3">
        <v>0</v>
      </c>
      <c r="AA13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18000</v>
      </c>
    </row>
    <row r="132" spans="1:27" x14ac:dyDescent="0.25">
      <c r="A132" s="1" t="s">
        <v>115</v>
      </c>
      <c r="B132" s="1" t="s">
        <v>0</v>
      </c>
      <c r="C132" s="1" t="s">
        <v>116</v>
      </c>
      <c r="D132" s="1" t="s">
        <v>40</v>
      </c>
      <c r="E132" s="1" t="s">
        <v>117</v>
      </c>
      <c r="F132" s="1" t="s">
        <v>118</v>
      </c>
      <c r="G132" s="1" t="s">
        <v>145</v>
      </c>
      <c r="H132" s="1" t="s">
        <v>141</v>
      </c>
      <c r="I132" s="1" t="s">
        <v>80</v>
      </c>
      <c r="J132" s="1" t="s">
        <v>146</v>
      </c>
      <c r="K132" s="1" t="s">
        <v>89</v>
      </c>
      <c r="L132" s="1" t="s">
        <v>90</v>
      </c>
      <c r="M132" s="1" t="s">
        <v>147</v>
      </c>
      <c r="N132" s="1" t="s">
        <v>148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5000</v>
      </c>
      <c r="X132" s="3">
        <v>0</v>
      </c>
      <c r="Y132" s="3">
        <v>0</v>
      </c>
      <c r="Z132" s="3">
        <v>0</v>
      </c>
      <c r="AA13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5000</v>
      </c>
    </row>
    <row r="133" spans="1:27" x14ac:dyDescent="0.25">
      <c r="A133" s="1" t="s">
        <v>115</v>
      </c>
      <c r="B133" s="1" t="s">
        <v>0</v>
      </c>
      <c r="C133" s="1" t="s">
        <v>116</v>
      </c>
      <c r="D133" s="1" t="s">
        <v>40</v>
      </c>
      <c r="E133" s="1" t="s">
        <v>117</v>
      </c>
      <c r="F133" s="1" t="s">
        <v>118</v>
      </c>
      <c r="G133" s="1" t="s">
        <v>140</v>
      </c>
      <c r="H133" s="1" t="s">
        <v>141</v>
      </c>
      <c r="I133" s="1" t="s">
        <v>46</v>
      </c>
      <c r="J133" s="1" t="s">
        <v>142</v>
      </c>
      <c r="K133" s="1" t="s">
        <v>89</v>
      </c>
      <c r="L133" s="1" t="s">
        <v>90</v>
      </c>
      <c r="M133" s="1" t="s">
        <v>106</v>
      </c>
      <c r="N133" s="1" t="s">
        <v>107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8500</v>
      </c>
      <c r="X133" s="3">
        <v>0</v>
      </c>
      <c r="Y133" s="3">
        <v>0</v>
      </c>
      <c r="Z133" s="3">
        <v>0</v>
      </c>
      <c r="AA13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8500</v>
      </c>
    </row>
    <row r="134" spans="1:27" x14ac:dyDescent="0.25">
      <c r="A134" s="1" t="s">
        <v>115</v>
      </c>
      <c r="B134" s="1" t="s">
        <v>0</v>
      </c>
      <c r="C134" s="1" t="s">
        <v>116</v>
      </c>
      <c r="D134" s="1" t="s">
        <v>40</v>
      </c>
      <c r="E134" s="1" t="s">
        <v>117</v>
      </c>
      <c r="F134" s="1" t="s">
        <v>118</v>
      </c>
      <c r="G134" s="1" t="s">
        <v>158</v>
      </c>
      <c r="H134" s="1" t="s">
        <v>141</v>
      </c>
      <c r="I134" s="1" t="s">
        <v>49</v>
      </c>
      <c r="J134" s="1" t="s">
        <v>111</v>
      </c>
      <c r="K134" s="1" t="s">
        <v>89</v>
      </c>
      <c r="L134" s="1" t="s">
        <v>90</v>
      </c>
      <c r="M134" s="1" t="s">
        <v>159</v>
      </c>
      <c r="N134" s="1" t="s">
        <v>160</v>
      </c>
      <c r="O134" s="3">
        <v>0</v>
      </c>
      <c r="P134" s="3">
        <v>0</v>
      </c>
      <c r="Q134" s="3">
        <v>3500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7500</v>
      </c>
      <c r="Y134" s="3">
        <v>0</v>
      </c>
      <c r="Z134" s="3">
        <v>0</v>
      </c>
      <c r="AA13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11000</v>
      </c>
    </row>
    <row r="135" spans="1:27" x14ac:dyDescent="0.25">
      <c r="A135" s="1" t="s">
        <v>115</v>
      </c>
      <c r="B135" s="1" t="s">
        <v>0</v>
      </c>
      <c r="C135" s="1" t="s">
        <v>116</v>
      </c>
      <c r="D135" s="1" t="s">
        <v>40</v>
      </c>
      <c r="E135" s="1" t="s">
        <v>117</v>
      </c>
      <c r="F135" s="1" t="s">
        <v>118</v>
      </c>
      <c r="G135" s="1" t="s">
        <v>154</v>
      </c>
      <c r="H135" s="1" t="s">
        <v>141</v>
      </c>
      <c r="I135" s="1" t="s">
        <v>48</v>
      </c>
      <c r="J135" s="1" t="s">
        <v>105</v>
      </c>
      <c r="K135" s="1" t="s">
        <v>89</v>
      </c>
      <c r="L135" s="1" t="s">
        <v>90</v>
      </c>
      <c r="M135" s="1" t="s">
        <v>155</v>
      </c>
      <c r="N135" s="1" t="s">
        <v>156</v>
      </c>
      <c r="O135" s="3">
        <v>0</v>
      </c>
      <c r="P135" s="3">
        <v>0</v>
      </c>
      <c r="Q135" s="3">
        <v>4800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15400</v>
      </c>
      <c r="X135" s="3">
        <v>0</v>
      </c>
      <c r="Y135" s="3">
        <v>0</v>
      </c>
      <c r="Z135" s="3">
        <v>0</v>
      </c>
      <c r="AA13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20200</v>
      </c>
    </row>
    <row r="136" spans="1:27" x14ac:dyDescent="0.25">
      <c r="A136" s="1" t="s">
        <v>115</v>
      </c>
      <c r="B136" s="1" t="s">
        <v>0</v>
      </c>
      <c r="C136" s="1" t="s">
        <v>116</v>
      </c>
      <c r="D136" s="1" t="s">
        <v>40</v>
      </c>
      <c r="E136" s="1" t="s">
        <v>117</v>
      </c>
      <c r="F136" s="1" t="s">
        <v>118</v>
      </c>
      <c r="G136" s="1" t="s">
        <v>157</v>
      </c>
      <c r="H136" s="1" t="s">
        <v>141</v>
      </c>
      <c r="I136" s="1" t="s">
        <v>41</v>
      </c>
      <c r="J136" s="1" t="s">
        <v>121</v>
      </c>
      <c r="K136" s="1" t="s">
        <v>89</v>
      </c>
      <c r="L136" s="1" t="s">
        <v>90</v>
      </c>
      <c r="M136" s="1" t="s">
        <v>155</v>
      </c>
      <c r="N136" s="1" t="s">
        <v>156</v>
      </c>
      <c r="O136" s="3">
        <v>0</v>
      </c>
      <c r="P136" s="3">
        <v>0</v>
      </c>
      <c r="Q136" s="3">
        <v>2500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25000</v>
      </c>
      <c r="X136" s="3">
        <v>0</v>
      </c>
      <c r="Y136" s="3">
        <v>0</v>
      </c>
      <c r="Z136" s="3">
        <v>0</v>
      </c>
      <c r="AA13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27500</v>
      </c>
    </row>
    <row r="137" spans="1:27" x14ac:dyDescent="0.25">
      <c r="A137" s="1" t="s">
        <v>115</v>
      </c>
      <c r="B137" s="1" t="s">
        <v>0</v>
      </c>
      <c r="C137" s="1" t="s">
        <v>116</v>
      </c>
      <c r="D137" s="1" t="s">
        <v>40</v>
      </c>
      <c r="E137" s="1" t="s">
        <v>117</v>
      </c>
      <c r="F137" s="1" t="s">
        <v>118</v>
      </c>
      <c r="G137" s="1" t="s">
        <v>161</v>
      </c>
      <c r="H137" s="1" t="s">
        <v>162</v>
      </c>
      <c r="I137" s="1" t="s">
        <v>44</v>
      </c>
      <c r="J137" s="1" t="s">
        <v>108</v>
      </c>
      <c r="K137" s="1" t="s">
        <v>89</v>
      </c>
      <c r="L137" s="1" t="s">
        <v>90</v>
      </c>
      <c r="M137" s="1" t="s">
        <v>163</v>
      </c>
      <c r="N137" s="1" t="s">
        <v>164</v>
      </c>
      <c r="O137" s="3">
        <v>0</v>
      </c>
      <c r="P137" s="3">
        <v>0</v>
      </c>
      <c r="Q137" s="3">
        <v>500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500</v>
      </c>
      <c r="Y137" s="3">
        <v>0</v>
      </c>
      <c r="Z137" s="3">
        <v>0</v>
      </c>
      <c r="AA13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1000</v>
      </c>
    </row>
    <row r="138" spans="1:27" x14ac:dyDescent="0.25">
      <c r="A138" s="1" t="s">
        <v>115</v>
      </c>
      <c r="B138" s="1" t="s">
        <v>0</v>
      </c>
      <c r="C138" s="1" t="s">
        <v>116</v>
      </c>
      <c r="D138" s="1" t="s">
        <v>40</v>
      </c>
      <c r="E138" s="1" t="s">
        <v>117</v>
      </c>
      <c r="F138" s="1" t="s">
        <v>118</v>
      </c>
      <c r="G138" s="1" t="s">
        <v>165</v>
      </c>
      <c r="H138" s="1" t="s">
        <v>166</v>
      </c>
      <c r="I138" s="1" t="s">
        <v>44</v>
      </c>
      <c r="J138" s="1" t="s">
        <v>108</v>
      </c>
      <c r="K138" s="1" t="s">
        <v>89</v>
      </c>
      <c r="L138" s="1" t="s">
        <v>90</v>
      </c>
      <c r="M138" s="1" t="s">
        <v>167</v>
      </c>
      <c r="N138" s="1" t="s">
        <v>168</v>
      </c>
      <c r="O138" s="3">
        <v>0</v>
      </c>
      <c r="P138" s="3">
        <v>0</v>
      </c>
      <c r="Q138" s="3">
        <v>0</v>
      </c>
      <c r="R138" s="3">
        <v>500</v>
      </c>
      <c r="S138" s="3">
        <v>0</v>
      </c>
      <c r="T138" s="3">
        <v>0</v>
      </c>
      <c r="U138" s="3">
        <v>0</v>
      </c>
      <c r="V138" s="3">
        <v>0</v>
      </c>
      <c r="W138" s="3">
        <v>2000</v>
      </c>
      <c r="X138" s="3">
        <v>0</v>
      </c>
      <c r="Y138" s="3">
        <v>0</v>
      </c>
      <c r="Z138" s="3">
        <v>0</v>
      </c>
      <c r="AA13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2500</v>
      </c>
    </row>
    <row r="139" spans="1:27" x14ac:dyDescent="0.25">
      <c r="A139" s="1" t="s">
        <v>115</v>
      </c>
      <c r="B139" s="1" t="s">
        <v>0</v>
      </c>
      <c r="C139" s="1" t="s">
        <v>116</v>
      </c>
      <c r="D139" s="1" t="s">
        <v>40</v>
      </c>
      <c r="E139" s="1" t="s">
        <v>52</v>
      </c>
      <c r="F139" s="1" t="s">
        <v>181</v>
      </c>
      <c r="G139" s="1" t="s">
        <v>202</v>
      </c>
      <c r="H139" s="1" t="s">
        <v>203</v>
      </c>
      <c r="I139" s="1" t="s">
        <v>44</v>
      </c>
      <c r="J139" s="1" t="s">
        <v>108</v>
      </c>
      <c r="K139" s="1" t="s">
        <v>89</v>
      </c>
      <c r="L139" s="1" t="s">
        <v>90</v>
      </c>
      <c r="M139" s="1" t="s">
        <v>136</v>
      </c>
      <c r="N139" s="1" t="s">
        <v>137</v>
      </c>
      <c r="O139" s="3">
        <v>0</v>
      </c>
      <c r="P139" s="3">
        <v>0</v>
      </c>
      <c r="Q139" s="3">
        <v>0</v>
      </c>
      <c r="R139" s="3">
        <v>25000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25000</v>
      </c>
    </row>
    <row r="140" spans="1:27" x14ac:dyDescent="0.25">
      <c r="A140" s="1" t="s">
        <v>115</v>
      </c>
      <c r="B140" s="1" t="s">
        <v>0</v>
      </c>
      <c r="C140" s="1" t="s">
        <v>116</v>
      </c>
      <c r="D140" s="1" t="s">
        <v>40</v>
      </c>
      <c r="E140" s="1" t="s">
        <v>52</v>
      </c>
      <c r="F140" s="1" t="s">
        <v>181</v>
      </c>
      <c r="G140" s="1" t="s">
        <v>208</v>
      </c>
      <c r="H140" s="1" t="s">
        <v>209</v>
      </c>
      <c r="I140" s="1" t="s">
        <v>44</v>
      </c>
      <c r="J140" s="1" t="s">
        <v>108</v>
      </c>
      <c r="K140" s="1" t="s">
        <v>89</v>
      </c>
      <c r="L140" s="1" t="s">
        <v>90</v>
      </c>
      <c r="M140" s="1" t="s">
        <v>171</v>
      </c>
      <c r="N140" s="1" t="s">
        <v>172</v>
      </c>
      <c r="O140" s="3">
        <v>0</v>
      </c>
      <c r="P140" s="3">
        <v>0</v>
      </c>
      <c r="Q140" s="3">
        <v>1500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1500</v>
      </c>
    </row>
    <row r="141" spans="1:27" x14ac:dyDescent="0.25">
      <c r="A141" s="1" t="s">
        <v>115</v>
      </c>
      <c r="B141" s="1" t="s">
        <v>0</v>
      </c>
      <c r="C141" s="1" t="s">
        <v>116</v>
      </c>
      <c r="D141" s="1" t="s">
        <v>40</v>
      </c>
      <c r="E141" s="1" t="s">
        <v>64</v>
      </c>
      <c r="F141" s="1" t="s">
        <v>21</v>
      </c>
      <c r="G141" s="1" t="s">
        <v>253</v>
      </c>
      <c r="H141" s="1" t="s">
        <v>254</v>
      </c>
      <c r="I141" s="1" t="s">
        <v>65</v>
      </c>
      <c r="J141" s="1" t="s">
        <v>114</v>
      </c>
      <c r="K141" s="1" t="s">
        <v>89</v>
      </c>
      <c r="L141" s="1" t="s">
        <v>90</v>
      </c>
      <c r="M141" s="1" t="s">
        <v>22</v>
      </c>
      <c r="N141" s="1" t="s">
        <v>23</v>
      </c>
      <c r="O141" s="3">
        <v>0</v>
      </c>
      <c r="P141" s="3">
        <v>80000</v>
      </c>
      <c r="Q141" s="3">
        <v>0</v>
      </c>
      <c r="R141" s="3">
        <v>0</v>
      </c>
      <c r="S141" s="3">
        <v>0</v>
      </c>
      <c r="T141" s="3">
        <v>0</v>
      </c>
      <c r="U141" s="3">
        <v>8000</v>
      </c>
      <c r="V141" s="3">
        <v>0</v>
      </c>
      <c r="W141" s="3">
        <v>0</v>
      </c>
      <c r="X141" s="3">
        <v>0</v>
      </c>
      <c r="Y141" s="3">
        <v>80000</v>
      </c>
      <c r="Z141" s="3">
        <v>0</v>
      </c>
      <c r="AA14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168000</v>
      </c>
    </row>
    <row r="142" spans="1:27" x14ac:dyDescent="0.25">
      <c r="A142" s="1" t="s">
        <v>115</v>
      </c>
      <c r="B142" s="1" t="s">
        <v>0</v>
      </c>
      <c r="C142" s="1" t="s">
        <v>116</v>
      </c>
      <c r="D142" s="1" t="s">
        <v>40</v>
      </c>
      <c r="E142" s="1" t="s">
        <v>117</v>
      </c>
      <c r="F142" s="1" t="s">
        <v>118</v>
      </c>
      <c r="G142" s="1" t="s">
        <v>132</v>
      </c>
      <c r="H142" s="1" t="s">
        <v>133</v>
      </c>
      <c r="I142" s="1" t="s">
        <v>44</v>
      </c>
      <c r="J142" s="1" t="s">
        <v>108</v>
      </c>
      <c r="K142" s="1" t="s">
        <v>134</v>
      </c>
      <c r="L142" s="1" t="s">
        <v>135</v>
      </c>
      <c r="M142" s="1" t="s">
        <v>136</v>
      </c>
      <c r="N142" s="1" t="s">
        <v>137</v>
      </c>
      <c r="O142" s="3">
        <v>2000</v>
      </c>
      <c r="P142" s="3">
        <v>2000</v>
      </c>
      <c r="Q142" s="3">
        <v>2000</v>
      </c>
      <c r="R142" s="3">
        <v>2000</v>
      </c>
      <c r="S142" s="3">
        <v>2000</v>
      </c>
      <c r="T142" s="3">
        <v>2000</v>
      </c>
      <c r="U142" s="3">
        <v>2000</v>
      </c>
      <c r="V142" s="3">
        <v>2000</v>
      </c>
      <c r="W142" s="3">
        <v>2000</v>
      </c>
      <c r="X142" s="3">
        <v>2000</v>
      </c>
      <c r="Y142" s="3">
        <v>2000</v>
      </c>
      <c r="Z142" s="3">
        <v>2000</v>
      </c>
      <c r="AA14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24000</v>
      </c>
    </row>
    <row r="143" spans="1:27" x14ac:dyDescent="0.25">
      <c r="A143" s="1" t="s">
        <v>115</v>
      </c>
      <c r="B143" s="1" t="s">
        <v>0</v>
      </c>
      <c r="C143" s="1" t="s">
        <v>116</v>
      </c>
      <c r="D143" s="1" t="s">
        <v>40</v>
      </c>
      <c r="E143" s="1" t="s">
        <v>117</v>
      </c>
      <c r="F143" s="1" t="s">
        <v>118</v>
      </c>
      <c r="G143" s="1" t="s">
        <v>149</v>
      </c>
      <c r="H143" s="1" t="s">
        <v>141</v>
      </c>
      <c r="I143" s="1" t="s">
        <v>47</v>
      </c>
      <c r="J143" s="1" t="s">
        <v>150</v>
      </c>
      <c r="K143" s="1" t="s">
        <v>134</v>
      </c>
      <c r="L143" s="1" t="s">
        <v>135</v>
      </c>
      <c r="M143" s="1" t="s">
        <v>4</v>
      </c>
      <c r="N143" s="1" t="s">
        <v>5</v>
      </c>
      <c r="O143" s="3">
        <v>0</v>
      </c>
      <c r="P143" s="3">
        <v>0</v>
      </c>
      <c r="Q143" s="3">
        <v>1500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1500</v>
      </c>
      <c r="Y143" s="3">
        <v>0</v>
      </c>
      <c r="Z143" s="3">
        <v>0</v>
      </c>
      <c r="AA14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3000</v>
      </c>
    </row>
    <row r="144" spans="1:27" x14ac:dyDescent="0.25">
      <c r="A144" s="1" t="s">
        <v>115</v>
      </c>
      <c r="B144" s="1" t="s">
        <v>0</v>
      </c>
      <c r="C144" s="1" t="s">
        <v>116</v>
      </c>
      <c r="D144" s="1" t="s">
        <v>40</v>
      </c>
      <c r="E144" s="1" t="s">
        <v>117</v>
      </c>
      <c r="F144" s="1" t="s">
        <v>118</v>
      </c>
      <c r="G144" s="1" t="s">
        <v>151</v>
      </c>
      <c r="H144" s="1" t="s">
        <v>141</v>
      </c>
      <c r="I144" s="1" t="s">
        <v>44</v>
      </c>
      <c r="J144" s="1" t="s">
        <v>108</v>
      </c>
      <c r="K144" s="1" t="s">
        <v>134</v>
      </c>
      <c r="L144" s="1" t="s">
        <v>135</v>
      </c>
      <c r="M144" s="1" t="s">
        <v>152</v>
      </c>
      <c r="N144" s="1" t="s">
        <v>153</v>
      </c>
      <c r="O144" s="3">
        <v>0</v>
      </c>
      <c r="P144" s="3">
        <v>0</v>
      </c>
      <c r="Q144" s="3">
        <v>1500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1500</v>
      </c>
      <c r="Y144" s="3">
        <v>0</v>
      </c>
      <c r="Z144" s="3">
        <v>0</v>
      </c>
      <c r="AA14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3000</v>
      </c>
    </row>
    <row r="145" spans="1:27" x14ac:dyDescent="0.25">
      <c r="A145" s="1" t="s">
        <v>115</v>
      </c>
      <c r="B145" s="1" t="s">
        <v>0</v>
      </c>
      <c r="C145" s="1" t="s">
        <v>116</v>
      </c>
      <c r="D145" s="1" t="s">
        <v>40</v>
      </c>
      <c r="E145" s="1" t="s">
        <v>117</v>
      </c>
      <c r="F145" s="1" t="s">
        <v>118</v>
      </c>
      <c r="G145" s="1" t="s">
        <v>154</v>
      </c>
      <c r="H145" s="1" t="s">
        <v>141</v>
      </c>
      <c r="I145" s="1" t="s">
        <v>48</v>
      </c>
      <c r="J145" s="1" t="s">
        <v>105</v>
      </c>
      <c r="K145" s="1" t="s">
        <v>134</v>
      </c>
      <c r="L145" s="1" t="s">
        <v>135</v>
      </c>
      <c r="M145" s="1" t="s">
        <v>155</v>
      </c>
      <c r="N145" s="1" t="s">
        <v>156</v>
      </c>
      <c r="O145" s="3">
        <v>1500</v>
      </c>
      <c r="P145" s="3">
        <v>1500</v>
      </c>
      <c r="Q145" s="3">
        <v>1500</v>
      </c>
      <c r="R145" s="3">
        <v>1500</v>
      </c>
      <c r="S145" s="3">
        <v>1500</v>
      </c>
      <c r="T145" s="3">
        <v>1500</v>
      </c>
      <c r="U145" s="3">
        <v>1500</v>
      </c>
      <c r="V145" s="3">
        <v>1500</v>
      </c>
      <c r="W145" s="3">
        <v>1500</v>
      </c>
      <c r="X145" s="3">
        <v>1500</v>
      </c>
      <c r="Y145" s="3">
        <v>1500</v>
      </c>
      <c r="Z145" s="3">
        <v>1500</v>
      </c>
      <c r="AA14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18000</v>
      </c>
    </row>
    <row r="146" spans="1:27" x14ac:dyDescent="0.25">
      <c r="A146" s="1" t="s">
        <v>115</v>
      </c>
      <c r="B146" s="1" t="s">
        <v>0</v>
      </c>
      <c r="C146" s="1" t="s">
        <v>116</v>
      </c>
      <c r="D146" s="1" t="s">
        <v>40</v>
      </c>
      <c r="E146" s="1" t="s">
        <v>117</v>
      </c>
      <c r="F146" s="1" t="s">
        <v>118</v>
      </c>
      <c r="G146" s="1" t="s">
        <v>161</v>
      </c>
      <c r="H146" s="1" t="s">
        <v>162</v>
      </c>
      <c r="I146" s="1" t="s">
        <v>44</v>
      </c>
      <c r="J146" s="1" t="s">
        <v>108</v>
      </c>
      <c r="K146" s="1" t="s">
        <v>134</v>
      </c>
      <c r="L146" s="1" t="s">
        <v>135</v>
      </c>
      <c r="M146" s="1" t="s">
        <v>163</v>
      </c>
      <c r="N146" s="1" t="s">
        <v>164</v>
      </c>
      <c r="O146" s="3">
        <v>0</v>
      </c>
      <c r="P146" s="3">
        <v>0</v>
      </c>
      <c r="Q146" s="3">
        <v>1500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1500</v>
      </c>
      <c r="Y146" s="3">
        <v>0</v>
      </c>
      <c r="Z146" s="3">
        <v>0</v>
      </c>
      <c r="AA14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3000</v>
      </c>
    </row>
    <row r="147" spans="1:27" x14ac:dyDescent="0.25">
      <c r="A147" s="1" t="s">
        <v>115</v>
      </c>
      <c r="B147" s="1" t="s">
        <v>0</v>
      </c>
      <c r="C147" s="1" t="s">
        <v>116</v>
      </c>
      <c r="D147" s="1" t="s">
        <v>40</v>
      </c>
      <c r="E147" s="1" t="s">
        <v>52</v>
      </c>
      <c r="F147" s="1" t="s">
        <v>181</v>
      </c>
      <c r="G147" s="1" t="s">
        <v>202</v>
      </c>
      <c r="H147" s="1" t="s">
        <v>203</v>
      </c>
      <c r="I147" s="1" t="s">
        <v>44</v>
      </c>
      <c r="J147" s="1" t="s">
        <v>108</v>
      </c>
      <c r="K147" s="1" t="s">
        <v>134</v>
      </c>
      <c r="L147" s="1" t="s">
        <v>135</v>
      </c>
      <c r="M147" s="1" t="s">
        <v>136</v>
      </c>
      <c r="N147" s="1" t="s">
        <v>137</v>
      </c>
      <c r="O147" s="3">
        <v>1500</v>
      </c>
      <c r="P147" s="3">
        <v>1500</v>
      </c>
      <c r="Q147" s="3">
        <v>1500</v>
      </c>
      <c r="R147" s="3">
        <v>1500</v>
      </c>
      <c r="S147" s="3">
        <v>1500</v>
      </c>
      <c r="T147" s="3">
        <v>1500</v>
      </c>
      <c r="U147" s="3">
        <v>1500</v>
      </c>
      <c r="V147" s="3">
        <v>1500</v>
      </c>
      <c r="W147" s="3">
        <v>1500</v>
      </c>
      <c r="X147" s="3">
        <v>1500</v>
      </c>
      <c r="Y147" s="3">
        <v>1500</v>
      </c>
      <c r="Z147" s="3">
        <v>1500</v>
      </c>
      <c r="AA14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18000</v>
      </c>
    </row>
    <row r="148" spans="1:27" x14ac:dyDescent="0.25">
      <c r="A148" s="1" t="s">
        <v>115</v>
      </c>
      <c r="B148" s="1" t="s">
        <v>0</v>
      </c>
      <c r="C148" s="1" t="s">
        <v>116</v>
      </c>
      <c r="D148" s="1" t="s">
        <v>40</v>
      </c>
      <c r="E148" s="1" t="s">
        <v>52</v>
      </c>
      <c r="F148" s="1" t="s">
        <v>181</v>
      </c>
      <c r="G148" s="1" t="s">
        <v>208</v>
      </c>
      <c r="H148" s="1" t="s">
        <v>209</v>
      </c>
      <c r="I148" s="1" t="s">
        <v>44</v>
      </c>
      <c r="J148" s="1" t="s">
        <v>108</v>
      </c>
      <c r="K148" s="1" t="s">
        <v>134</v>
      </c>
      <c r="L148" s="1" t="s">
        <v>135</v>
      </c>
      <c r="M148" s="1" t="s">
        <v>171</v>
      </c>
      <c r="N148" s="1" t="s">
        <v>172</v>
      </c>
      <c r="O148" s="3">
        <v>0</v>
      </c>
      <c r="P148" s="3">
        <v>0</v>
      </c>
      <c r="Q148" s="3">
        <v>1500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1500</v>
      </c>
      <c r="Y148" s="3">
        <v>0</v>
      </c>
      <c r="Z148" s="3">
        <v>0</v>
      </c>
      <c r="AA14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3000</v>
      </c>
    </row>
    <row r="149" spans="1:27" x14ac:dyDescent="0.25">
      <c r="A149" s="1" t="s">
        <v>115</v>
      </c>
      <c r="B149" s="1" t="s">
        <v>0</v>
      </c>
      <c r="C149" s="1" t="s">
        <v>116</v>
      </c>
      <c r="D149" s="1" t="s">
        <v>40</v>
      </c>
      <c r="E149" s="1" t="s">
        <v>64</v>
      </c>
      <c r="F149" s="1" t="s">
        <v>21</v>
      </c>
      <c r="G149" s="1" t="s">
        <v>253</v>
      </c>
      <c r="H149" s="1" t="s">
        <v>254</v>
      </c>
      <c r="I149" s="1" t="s">
        <v>65</v>
      </c>
      <c r="J149" s="1" t="s">
        <v>114</v>
      </c>
      <c r="K149" s="1" t="s">
        <v>67</v>
      </c>
      <c r="L149" s="1" t="s">
        <v>25</v>
      </c>
      <c r="M149" s="1" t="s">
        <v>22</v>
      </c>
      <c r="N149" s="1" t="s">
        <v>23</v>
      </c>
      <c r="O149" s="3">
        <v>12500</v>
      </c>
      <c r="P149" s="3">
        <v>12500</v>
      </c>
      <c r="Q149" s="3">
        <v>12500</v>
      </c>
      <c r="R149" s="3">
        <v>12500</v>
      </c>
      <c r="S149" s="3">
        <v>12500</v>
      </c>
      <c r="T149" s="3">
        <v>12500</v>
      </c>
      <c r="U149" s="3">
        <v>12500</v>
      </c>
      <c r="V149" s="3">
        <v>12500</v>
      </c>
      <c r="W149" s="3">
        <v>12500</v>
      </c>
      <c r="X149" s="3">
        <v>12500</v>
      </c>
      <c r="Y149" s="3">
        <v>12500</v>
      </c>
      <c r="Z149" s="3">
        <v>12500</v>
      </c>
      <c r="AA14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150000</v>
      </c>
    </row>
    <row r="150" spans="1:27" x14ac:dyDescent="0.25">
      <c r="A150" s="1" t="s">
        <v>115</v>
      </c>
      <c r="B150" s="1" t="s">
        <v>0</v>
      </c>
      <c r="C150" s="1" t="s">
        <v>116</v>
      </c>
      <c r="D150" s="1" t="s">
        <v>40</v>
      </c>
      <c r="E150" s="1" t="s">
        <v>117</v>
      </c>
      <c r="F150" s="1" t="s">
        <v>118</v>
      </c>
      <c r="G150" s="1" t="s">
        <v>165</v>
      </c>
      <c r="H150" s="1" t="s">
        <v>166</v>
      </c>
      <c r="I150" s="1" t="s">
        <v>44</v>
      </c>
      <c r="J150" s="1" t="s">
        <v>108</v>
      </c>
      <c r="K150" s="1" t="s">
        <v>91</v>
      </c>
      <c r="L150" s="1" t="s">
        <v>92</v>
      </c>
      <c r="M150" s="1" t="s">
        <v>167</v>
      </c>
      <c r="N150" s="1" t="s">
        <v>168</v>
      </c>
      <c r="O150" s="3">
        <v>0</v>
      </c>
      <c r="P150" s="3">
        <v>0</v>
      </c>
      <c r="Q150" s="3">
        <v>0</v>
      </c>
      <c r="R150" s="3">
        <v>500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500</v>
      </c>
      <c r="Z150" s="3">
        <v>0</v>
      </c>
      <c r="AA15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1000</v>
      </c>
    </row>
    <row r="151" spans="1:27" x14ac:dyDescent="0.25">
      <c r="A151" s="1" t="s">
        <v>115</v>
      </c>
      <c r="B151" s="1" t="s">
        <v>0</v>
      </c>
      <c r="C151" s="1" t="s">
        <v>116</v>
      </c>
      <c r="D151" s="1" t="s">
        <v>40</v>
      </c>
      <c r="E151" s="1" t="s">
        <v>52</v>
      </c>
      <c r="F151" s="1" t="s">
        <v>181</v>
      </c>
      <c r="G151" s="1" t="s">
        <v>132</v>
      </c>
      <c r="H151" s="1" t="s">
        <v>133</v>
      </c>
      <c r="I151" s="1" t="s">
        <v>44</v>
      </c>
      <c r="J151" s="1" t="s">
        <v>108</v>
      </c>
      <c r="K151" s="1" t="s">
        <v>91</v>
      </c>
      <c r="L151" s="1" t="s">
        <v>92</v>
      </c>
      <c r="M151" s="1" t="s">
        <v>136</v>
      </c>
      <c r="N151" s="1" t="s">
        <v>137</v>
      </c>
      <c r="O151" s="3">
        <v>1000</v>
      </c>
      <c r="P151" s="3">
        <v>1000</v>
      </c>
      <c r="Q151" s="3">
        <v>1000</v>
      </c>
      <c r="R151" s="3">
        <v>1000</v>
      </c>
      <c r="S151" s="3">
        <v>1000</v>
      </c>
      <c r="T151" s="3">
        <v>1000</v>
      </c>
      <c r="U151" s="3">
        <v>1000</v>
      </c>
      <c r="V151" s="3">
        <v>1000</v>
      </c>
      <c r="W151" s="3">
        <v>1000</v>
      </c>
      <c r="X151" s="3">
        <v>1000</v>
      </c>
      <c r="Y151" s="3">
        <v>1000</v>
      </c>
      <c r="Z151" s="3">
        <v>1000</v>
      </c>
      <c r="AA15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12000</v>
      </c>
    </row>
    <row r="152" spans="1:27" x14ac:dyDescent="0.25">
      <c r="A152" s="1" t="s">
        <v>115</v>
      </c>
      <c r="B152" s="1" t="s">
        <v>0</v>
      </c>
      <c r="C152" s="1" t="s">
        <v>116</v>
      </c>
      <c r="D152" s="1" t="s">
        <v>40</v>
      </c>
      <c r="E152" s="1" t="s">
        <v>52</v>
      </c>
      <c r="F152" s="1" t="s">
        <v>181</v>
      </c>
      <c r="G152" s="1" t="s">
        <v>151</v>
      </c>
      <c r="H152" s="1" t="s">
        <v>141</v>
      </c>
      <c r="I152" s="1" t="s">
        <v>44</v>
      </c>
      <c r="J152" s="1" t="s">
        <v>108</v>
      </c>
      <c r="K152" s="1" t="s">
        <v>91</v>
      </c>
      <c r="L152" s="1" t="s">
        <v>92</v>
      </c>
      <c r="M152" s="1" t="s">
        <v>152</v>
      </c>
      <c r="N152" s="1" t="s">
        <v>153</v>
      </c>
      <c r="O152" s="3">
        <v>0</v>
      </c>
      <c r="P152" s="3">
        <v>3000</v>
      </c>
      <c r="Q152" s="3">
        <v>0</v>
      </c>
      <c r="R152" s="3">
        <v>0</v>
      </c>
      <c r="S152" s="3">
        <v>1500</v>
      </c>
      <c r="T152" s="3">
        <v>0</v>
      </c>
      <c r="U152" s="3">
        <v>0</v>
      </c>
      <c r="V152" s="3">
        <v>1500</v>
      </c>
      <c r="W152" s="3">
        <v>0</v>
      </c>
      <c r="X152" s="3">
        <v>0</v>
      </c>
      <c r="Y152" s="3">
        <v>1500</v>
      </c>
      <c r="Z152" s="3">
        <v>0</v>
      </c>
      <c r="AA15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7500</v>
      </c>
    </row>
    <row r="153" spans="1:27" x14ac:dyDescent="0.25">
      <c r="A153" s="1" t="s">
        <v>115</v>
      </c>
      <c r="B153" s="1" t="s">
        <v>0</v>
      </c>
      <c r="C153" s="1" t="s">
        <v>116</v>
      </c>
      <c r="D153" s="1" t="s">
        <v>40</v>
      </c>
      <c r="E153" s="1" t="s">
        <v>52</v>
      </c>
      <c r="F153" s="1" t="s">
        <v>181</v>
      </c>
      <c r="G153" s="1" t="s">
        <v>154</v>
      </c>
      <c r="H153" s="1" t="s">
        <v>141</v>
      </c>
      <c r="I153" s="1" t="s">
        <v>48</v>
      </c>
      <c r="J153" s="1" t="s">
        <v>105</v>
      </c>
      <c r="K153" s="1" t="s">
        <v>91</v>
      </c>
      <c r="L153" s="1" t="s">
        <v>92</v>
      </c>
      <c r="M153" s="1" t="s">
        <v>155</v>
      </c>
      <c r="N153" s="1" t="s">
        <v>156</v>
      </c>
      <c r="O153" s="3">
        <v>0</v>
      </c>
      <c r="P153" s="3">
        <v>1000</v>
      </c>
      <c r="Q153" s="3">
        <v>0</v>
      </c>
      <c r="R153" s="3">
        <v>0</v>
      </c>
      <c r="S153" s="3">
        <v>1000</v>
      </c>
      <c r="T153" s="3">
        <v>0</v>
      </c>
      <c r="U153" s="3">
        <v>1000</v>
      </c>
      <c r="V153" s="3">
        <v>0</v>
      </c>
      <c r="W153" s="3">
        <v>0</v>
      </c>
      <c r="X153" s="3">
        <v>1000</v>
      </c>
      <c r="Y153" s="3">
        <v>0</v>
      </c>
      <c r="Z153" s="3">
        <v>2000</v>
      </c>
      <c r="AA15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6000</v>
      </c>
    </row>
    <row r="154" spans="1:27" x14ac:dyDescent="0.25">
      <c r="A154" s="1" t="s">
        <v>115</v>
      </c>
      <c r="B154" s="1" t="s">
        <v>0</v>
      </c>
      <c r="C154" s="1" t="s">
        <v>116</v>
      </c>
      <c r="D154" s="1" t="s">
        <v>40</v>
      </c>
      <c r="E154" s="1" t="s">
        <v>52</v>
      </c>
      <c r="F154" s="1" t="s">
        <v>181</v>
      </c>
      <c r="G154" s="1" t="s">
        <v>161</v>
      </c>
      <c r="H154" s="1" t="s">
        <v>162</v>
      </c>
      <c r="I154" s="1" t="s">
        <v>44</v>
      </c>
      <c r="J154" s="1" t="s">
        <v>108</v>
      </c>
      <c r="K154" s="1" t="s">
        <v>91</v>
      </c>
      <c r="L154" s="1" t="s">
        <v>92</v>
      </c>
      <c r="M154" s="1" t="s">
        <v>163</v>
      </c>
      <c r="N154" s="1" t="s">
        <v>164</v>
      </c>
      <c r="O154" s="3">
        <v>0</v>
      </c>
      <c r="P154" s="3">
        <v>350</v>
      </c>
      <c r="Q154" s="3">
        <v>0</v>
      </c>
      <c r="R154" s="3">
        <v>0</v>
      </c>
      <c r="S154" s="3">
        <v>850</v>
      </c>
      <c r="T154" s="3">
        <v>0</v>
      </c>
      <c r="U154" s="3">
        <v>0</v>
      </c>
      <c r="V154" s="3">
        <v>800</v>
      </c>
      <c r="W154" s="3">
        <v>0</v>
      </c>
      <c r="X154" s="3">
        <v>0</v>
      </c>
      <c r="Y154" s="3">
        <v>780</v>
      </c>
      <c r="Z154" s="3">
        <v>0</v>
      </c>
      <c r="AA15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2780</v>
      </c>
    </row>
    <row r="155" spans="1:27" x14ac:dyDescent="0.25">
      <c r="A155" s="1" t="s">
        <v>115</v>
      </c>
      <c r="B155" s="1" t="s">
        <v>0</v>
      </c>
      <c r="C155" s="1" t="s">
        <v>116</v>
      </c>
      <c r="D155" s="1" t="s">
        <v>40</v>
      </c>
      <c r="E155" s="1" t="s">
        <v>52</v>
      </c>
      <c r="F155" s="1" t="s">
        <v>181</v>
      </c>
      <c r="G155" s="1" t="s">
        <v>202</v>
      </c>
      <c r="H155" s="1" t="s">
        <v>203</v>
      </c>
      <c r="I155" s="1" t="s">
        <v>44</v>
      </c>
      <c r="J155" s="1" t="s">
        <v>108</v>
      </c>
      <c r="K155" s="1" t="s">
        <v>91</v>
      </c>
      <c r="L155" s="1" t="s">
        <v>92</v>
      </c>
      <c r="M155" s="1" t="s">
        <v>136</v>
      </c>
      <c r="N155" s="1" t="s">
        <v>137</v>
      </c>
      <c r="O155" s="3">
        <v>500</v>
      </c>
      <c r="P155" s="3">
        <v>500</v>
      </c>
      <c r="Q155" s="3">
        <v>500</v>
      </c>
      <c r="R155" s="3">
        <v>500</v>
      </c>
      <c r="S155" s="3">
        <v>500</v>
      </c>
      <c r="T155" s="3">
        <v>500</v>
      </c>
      <c r="U155" s="3">
        <v>500</v>
      </c>
      <c r="V155" s="3">
        <v>500</v>
      </c>
      <c r="W155" s="3">
        <v>500</v>
      </c>
      <c r="X155" s="3">
        <v>500</v>
      </c>
      <c r="Y155" s="3">
        <v>500</v>
      </c>
      <c r="Z155" s="3">
        <v>500</v>
      </c>
      <c r="AA15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6000</v>
      </c>
    </row>
    <row r="156" spans="1:27" x14ac:dyDescent="0.25">
      <c r="A156" s="1" t="s">
        <v>115</v>
      </c>
      <c r="B156" s="1" t="s">
        <v>0</v>
      </c>
      <c r="C156" s="1" t="s">
        <v>116</v>
      </c>
      <c r="D156" s="1" t="s">
        <v>40</v>
      </c>
      <c r="E156" s="1" t="s">
        <v>52</v>
      </c>
      <c r="F156" s="1" t="s">
        <v>181</v>
      </c>
      <c r="G156" s="1" t="s">
        <v>208</v>
      </c>
      <c r="H156" s="1" t="s">
        <v>209</v>
      </c>
      <c r="I156" s="1" t="s">
        <v>44</v>
      </c>
      <c r="J156" s="1" t="s">
        <v>108</v>
      </c>
      <c r="K156" s="1" t="s">
        <v>91</v>
      </c>
      <c r="L156" s="1" t="s">
        <v>92</v>
      </c>
      <c r="M156" s="1" t="s">
        <v>171</v>
      </c>
      <c r="N156" s="1" t="s">
        <v>172</v>
      </c>
      <c r="O156" s="3">
        <v>0</v>
      </c>
      <c r="P156" s="3">
        <v>350</v>
      </c>
      <c r="Q156" s="3">
        <v>0</v>
      </c>
      <c r="R156" s="3">
        <v>0</v>
      </c>
      <c r="S156" s="3">
        <v>850</v>
      </c>
      <c r="T156" s="3">
        <v>0</v>
      </c>
      <c r="U156" s="3">
        <v>0</v>
      </c>
      <c r="V156" s="3">
        <v>800</v>
      </c>
      <c r="W156" s="3">
        <v>0</v>
      </c>
      <c r="X156" s="3">
        <v>0</v>
      </c>
      <c r="Y156" s="3">
        <v>780</v>
      </c>
      <c r="Z156" s="3">
        <v>0</v>
      </c>
      <c r="AA15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2780</v>
      </c>
    </row>
    <row r="157" spans="1:27" x14ac:dyDescent="0.25">
      <c r="A157" s="1" t="s">
        <v>115</v>
      </c>
      <c r="B157" s="1" t="s">
        <v>0</v>
      </c>
      <c r="C157" s="1" t="s">
        <v>116</v>
      </c>
      <c r="D157" s="1" t="s">
        <v>40</v>
      </c>
      <c r="E157" s="1" t="s">
        <v>64</v>
      </c>
      <c r="F157" s="1" t="s">
        <v>21</v>
      </c>
      <c r="G157" s="1" t="s">
        <v>253</v>
      </c>
      <c r="H157" s="1" t="s">
        <v>254</v>
      </c>
      <c r="I157" s="1" t="s">
        <v>65</v>
      </c>
      <c r="J157" s="1" t="s">
        <v>114</v>
      </c>
      <c r="K157" s="1" t="s">
        <v>91</v>
      </c>
      <c r="L157" s="1" t="s">
        <v>92</v>
      </c>
      <c r="M157" s="1" t="s">
        <v>22</v>
      </c>
      <c r="N157" s="1" t="s">
        <v>23</v>
      </c>
      <c r="O157" s="3">
        <v>1500</v>
      </c>
      <c r="P157" s="3">
        <v>1500</v>
      </c>
      <c r="Q157" s="3">
        <v>1500</v>
      </c>
      <c r="R157" s="3">
        <v>1500</v>
      </c>
      <c r="S157" s="3">
        <v>1500</v>
      </c>
      <c r="T157" s="3">
        <v>1500</v>
      </c>
      <c r="U157" s="3">
        <v>1500</v>
      </c>
      <c r="V157" s="3">
        <v>1500</v>
      </c>
      <c r="W157" s="3">
        <v>1500</v>
      </c>
      <c r="X157" s="3">
        <v>1500</v>
      </c>
      <c r="Y157" s="3">
        <v>1500</v>
      </c>
      <c r="Z157" s="3">
        <v>1500</v>
      </c>
      <c r="AA15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18000</v>
      </c>
    </row>
    <row r="158" spans="1:27" x14ac:dyDescent="0.25">
      <c r="A158" s="1" t="s">
        <v>115</v>
      </c>
      <c r="B158" s="1" t="s">
        <v>0</v>
      </c>
      <c r="C158" s="1" t="s">
        <v>116</v>
      </c>
      <c r="D158" s="1" t="s">
        <v>40</v>
      </c>
      <c r="E158" s="1" t="s">
        <v>52</v>
      </c>
      <c r="F158" s="1" t="s">
        <v>181</v>
      </c>
      <c r="G158" s="1" t="s">
        <v>151</v>
      </c>
      <c r="H158" s="1" t="s">
        <v>141</v>
      </c>
      <c r="I158" s="1" t="s">
        <v>44</v>
      </c>
      <c r="J158" s="1" t="s">
        <v>108</v>
      </c>
      <c r="K158" s="1" t="s">
        <v>85</v>
      </c>
      <c r="L158" s="1" t="s">
        <v>86</v>
      </c>
      <c r="M158" s="1" t="s">
        <v>152</v>
      </c>
      <c r="N158" s="1" t="s">
        <v>153</v>
      </c>
      <c r="O158" s="3">
        <v>1000</v>
      </c>
      <c r="P158" s="3">
        <v>1000</v>
      </c>
      <c r="Q158" s="3">
        <v>1000</v>
      </c>
      <c r="R158" s="3">
        <v>1000</v>
      </c>
      <c r="S158" s="3">
        <v>1000</v>
      </c>
      <c r="T158" s="3">
        <v>1000</v>
      </c>
      <c r="U158" s="3">
        <v>1000</v>
      </c>
      <c r="V158" s="3">
        <v>1000</v>
      </c>
      <c r="W158" s="3">
        <v>1000</v>
      </c>
      <c r="X158" s="3">
        <v>1000</v>
      </c>
      <c r="Y158" s="3">
        <v>1000</v>
      </c>
      <c r="Z158" s="3">
        <v>1000</v>
      </c>
      <c r="AA15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12000</v>
      </c>
    </row>
    <row r="159" spans="1:27" x14ac:dyDescent="0.25">
      <c r="A159" s="1" t="s">
        <v>115</v>
      </c>
      <c r="B159" s="1" t="s">
        <v>0</v>
      </c>
      <c r="C159" s="1" t="s">
        <v>116</v>
      </c>
      <c r="D159" s="1" t="s">
        <v>40</v>
      </c>
      <c r="E159" s="1" t="s">
        <v>52</v>
      </c>
      <c r="F159" s="1" t="s">
        <v>181</v>
      </c>
      <c r="G159" s="1" t="s">
        <v>161</v>
      </c>
      <c r="H159" s="1" t="s">
        <v>162</v>
      </c>
      <c r="I159" s="1" t="s">
        <v>44</v>
      </c>
      <c r="J159" s="1" t="s">
        <v>108</v>
      </c>
      <c r="K159" s="1" t="s">
        <v>85</v>
      </c>
      <c r="L159" s="1" t="s">
        <v>86</v>
      </c>
      <c r="M159" s="1" t="s">
        <v>163</v>
      </c>
      <c r="N159" s="1" t="s">
        <v>164</v>
      </c>
      <c r="O159" s="3">
        <v>0</v>
      </c>
      <c r="P159" s="3">
        <v>1000</v>
      </c>
      <c r="Q159" s="3">
        <v>0</v>
      </c>
      <c r="R159" s="3">
        <v>0</v>
      </c>
      <c r="S159" s="3">
        <v>1000</v>
      </c>
      <c r="T159" s="3">
        <v>0</v>
      </c>
      <c r="U159" s="3">
        <v>1000</v>
      </c>
      <c r="V159" s="3">
        <v>0</v>
      </c>
      <c r="W159" s="3">
        <v>0</v>
      </c>
      <c r="X159" s="3">
        <v>1000</v>
      </c>
      <c r="Y159" s="3">
        <v>0</v>
      </c>
      <c r="Z159" s="3">
        <v>2000</v>
      </c>
      <c r="AA15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6000</v>
      </c>
    </row>
    <row r="160" spans="1:27" x14ac:dyDescent="0.25">
      <c r="A160" s="1" t="s">
        <v>115</v>
      </c>
      <c r="B160" s="1" t="s">
        <v>0</v>
      </c>
      <c r="C160" s="1" t="s">
        <v>116</v>
      </c>
      <c r="D160" s="1" t="s">
        <v>40</v>
      </c>
      <c r="E160" s="1" t="s">
        <v>52</v>
      </c>
      <c r="F160" s="1" t="s">
        <v>181</v>
      </c>
      <c r="G160" s="1" t="s">
        <v>202</v>
      </c>
      <c r="H160" s="1" t="s">
        <v>203</v>
      </c>
      <c r="I160" s="1" t="s">
        <v>44</v>
      </c>
      <c r="J160" s="1" t="s">
        <v>108</v>
      </c>
      <c r="K160" s="1" t="s">
        <v>85</v>
      </c>
      <c r="L160" s="1" t="s">
        <v>86</v>
      </c>
      <c r="M160" s="1" t="s">
        <v>136</v>
      </c>
      <c r="N160" s="1" t="s">
        <v>137</v>
      </c>
      <c r="O160" s="3">
        <v>0</v>
      </c>
      <c r="P160" s="3">
        <v>1000</v>
      </c>
      <c r="Q160" s="3">
        <v>0</v>
      </c>
      <c r="R160" s="3">
        <v>0</v>
      </c>
      <c r="S160" s="3">
        <v>1000</v>
      </c>
      <c r="T160" s="3">
        <v>0</v>
      </c>
      <c r="U160" s="3">
        <v>1000</v>
      </c>
      <c r="V160" s="3">
        <v>0</v>
      </c>
      <c r="W160" s="3">
        <v>0</v>
      </c>
      <c r="X160" s="3">
        <v>1000</v>
      </c>
      <c r="Y160" s="3">
        <v>0</v>
      </c>
      <c r="Z160" s="3">
        <v>2000</v>
      </c>
      <c r="AA16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6000</v>
      </c>
    </row>
    <row r="161" spans="1:27" x14ac:dyDescent="0.25">
      <c r="A161" s="1" t="s">
        <v>115</v>
      </c>
      <c r="B161" s="1" t="s">
        <v>0</v>
      </c>
      <c r="C161" s="1" t="s">
        <v>116</v>
      </c>
      <c r="D161" s="1" t="s">
        <v>40</v>
      </c>
      <c r="E161" s="1" t="s">
        <v>117</v>
      </c>
      <c r="F161" s="1" t="s">
        <v>118</v>
      </c>
      <c r="G161" s="1" t="s">
        <v>157</v>
      </c>
      <c r="H161" s="1" t="s">
        <v>141</v>
      </c>
      <c r="I161" s="1" t="s">
        <v>41</v>
      </c>
      <c r="J161" s="1" t="s">
        <v>121</v>
      </c>
      <c r="K161" s="1" t="s">
        <v>87</v>
      </c>
      <c r="L161" s="1" t="s">
        <v>88</v>
      </c>
      <c r="M161" s="1" t="s">
        <v>155</v>
      </c>
      <c r="N161" s="1" t="s">
        <v>156</v>
      </c>
      <c r="O161" s="3">
        <v>3000</v>
      </c>
      <c r="P161" s="3">
        <v>3000</v>
      </c>
      <c r="Q161" s="3">
        <v>3000</v>
      </c>
      <c r="R161" s="3">
        <v>3000</v>
      </c>
      <c r="S161" s="3">
        <v>3000</v>
      </c>
      <c r="T161" s="3">
        <v>3000</v>
      </c>
      <c r="U161" s="3">
        <v>3000</v>
      </c>
      <c r="V161" s="3">
        <v>3000</v>
      </c>
      <c r="W161" s="3">
        <v>3000</v>
      </c>
      <c r="X161" s="3">
        <v>3000</v>
      </c>
      <c r="Y161" s="3">
        <v>3000</v>
      </c>
      <c r="Z161" s="3">
        <v>3000</v>
      </c>
      <c r="AA16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36000</v>
      </c>
    </row>
    <row r="162" spans="1:27" x14ac:dyDescent="0.25">
      <c r="A162" s="1" t="s">
        <v>115</v>
      </c>
      <c r="B162" s="1" t="s">
        <v>0</v>
      </c>
      <c r="C162" s="1" t="s">
        <v>116</v>
      </c>
      <c r="D162" s="1" t="s">
        <v>40</v>
      </c>
      <c r="E162" s="1" t="s">
        <v>52</v>
      </c>
      <c r="F162" s="1" t="s">
        <v>181</v>
      </c>
      <c r="G162" s="1" t="s">
        <v>151</v>
      </c>
      <c r="H162" s="1" t="s">
        <v>141</v>
      </c>
      <c r="I162" s="1" t="s">
        <v>44</v>
      </c>
      <c r="J162" s="1" t="s">
        <v>108</v>
      </c>
      <c r="K162" s="1" t="s">
        <v>87</v>
      </c>
      <c r="L162" s="1" t="s">
        <v>88</v>
      </c>
      <c r="M162" s="1" t="s">
        <v>152</v>
      </c>
      <c r="N162" s="1" t="s">
        <v>153</v>
      </c>
      <c r="O162" s="3">
        <v>2800</v>
      </c>
      <c r="P162" s="3">
        <v>2800</v>
      </c>
      <c r="Q162" s="3">
        <v>2800</v>
      </c>
      <c r="R162" s="3">
        <v>2800</v>
      </c>
      <c r="S162" s="3">
        <v>2800</v>
      </c>
      <c r="T162" s="3">
        <v>2800</v>
      </c>
      <c r="U162" s="3">
        <v>2800</v>
      </c>
      <c r="V162" s="3">
        <v>2800</v>
      </c>
      <c r="W162" s="3">
        <v>2800</v>
      </c>
      <c r="X162" s="3">
        <v>2800</v>
      </c>
      <c r="Y162" s="3">
        <v>2800</v>
      </c>
      <c r="Z162" s="3">
        <v>2800</v>
      </c>
      <c r="AA16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33600</v>
      </c>
    </row>
    <row r="163" spans="1:27" x14ac:dyDescent="0.25">
      <c r="A163" s="1" t="s">
        <v>115</v>
      </c>
      <c r="B163" s="1" t="s">
        <v>0</v>
      </c>
      <c r="C163" s="1" t="s">
        <v>116</v>
      </c>
      <c r="D163" s="1" t="s">
        <v>40</v>
      </c>
      <c r="E163" s="1" t="s">
        <v>64</v>
      </c>
      <c r="F163" s="1" t="s">
        <v>21</v>
      </c>
      <c r="G163" s="1" t="s">
        <v>253</v>
      </c>
      <c r="H163" s="1" t="s">
        <v>254</v>
      </c>
      <c r="I163" s="1" t="s">
        <v>65</v>
      </c>
      <c r="J163" s="1" t="s">
        <v>114</v>
      </c>
      <c r="K163" s="1" t="s">
        <v>87</v>
      </c>
      <c r="L163" s="1" t="s">
        <v>88</v>
      </c>
      <c r="M163" s="1" t="s">
        <v>22</v>
      </c>
      <c r="N163" s="1" t="s">
        <v>23</v>
      </c>
      <c r="O163" s="3">
        <v>25000</v>
      </c>
      <c r="P163" s="3">
        <v>0</v>
      </c>
      <c r="Q163" s="3">
        <v>25000</v>
      </c>
      <c r="R163" s="3">
        <v>9795.49</v>
      </c>
      <c r="S163" s="3">
        <v>25000</v>
      </c>
      <c r="T163" s="3">
        <v>0</v>
      </c>
      <c r="U163" s="3">
        <v>25000</v>
      </c>
      <c r="V163" s="3">
        <v>0</v>
      </c>
      <c r="W163" s="3">
        <v>25000</v>
      </c>
      <c r="X163" s="3">
        <v>0</v>
      </c>
      <c r="Y163" s="3">
        <v>25000</v>
      </c>
      <c r="Z163" s="3">
        <v>0</v>
      </c>
      <c r="AA16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159795.49</v>
      </c>
    </row>
    <row r="164" spans="1:27" x14ac:dyDescent="0.25">
      <c r="A164" s="1" t="s">
        <v>115</v>
      </c>
      <c r="B164" s="1" t="s">
        <v>0</v>
      </c>
      <c r="C164" s="1" t="s">
        <v>116</v>
      </c>
      <c r="D164" s="1" t="s">
        <v>40</v>
      </c>
      <c r="E164" s="1" t="s">
        <v>52</v>
      </c>
      <c r="F164" s="1" t="s">
        <v>181</v>
      </c>
      <c r="G164" s="1" t="s">
        <v>132</v>
      </c>
      <c r="H164" s="1" t="s">
        <v>133</v>
      </c>
      <c r="I164" s="1" t="s">
        <v>44</v>
      </c>
      <c r="J164" s="1" t="s">
        <v>108</v>
      </c>
      <c r="K164" s="1" t="s">
        <v>55</v>
      </c>
      <c r="L164" s="1" t="s">
        <v>10</v>
      </c>
      <c r="M164" s="1" t="s">
        <v>136</v>
      </c>
      <c r="N164" s="1" t="s">
        <v>137</v>
      </c>
      <c r="O164" s="3">
        <v>3500</v>
      </c>
      <c r="P164" s="3">
        <v>3500</v>
      </c>
      <c r="Q164" s="3">
        <v>3500</v>
      </c>
      <c r="R164" s="3">
        <v>3500</v>
      </c>
      <c r="S164" s="3">
        <v>3500</v>
      </c>
      <c r="T164" s="3">
        <v>3500</v>
      </c>
      <c r="U164" s="3">
        <v>3500</v>
      </c>
      <c r="V164" s="3">
        <v>3500</v>
      </c>
      <c r="W164" s="3">
        <v>3500</v>
      </c>
      <c r="X164" s="3">
        <v>3500</v>
      </c>
      <c r="Y164" s="3">
        <v>3500</v>
      </c>
      <c r="Z164" s="3">
        <v>3500</v>
      </c>
      <c r="AA16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42000</v>
      </c>
    </row>
    <row r="165" spans="1:27" x14ac:dyDescent="0.25">
      <c r="A165" s="1" t="s">
        <v>115</v>
      </c>
      <c r="B165" s="1" t="s">
        <v>0</v>
      </c>
      <c r="C165" s="1" t="s">
        <v>116</v>
      </c>
      <c r="D165" s="1" t="s">
        <v>40</v>
      </c>
      <c r="E165" s="1" t="s">
        <v>64</v>
      </c>
      <c r="F165" s="1" t="s">
        <v>21</v>
      </c>
      <c r="G165" s="1" t="s">
        <v>251</v>
      </c>
      <c r="H165" s="1" t="s">
        <v>252</v>
      </c>
      <c r="I165" s="1" t="s">
        <v>65</v>
      </c>
      <c r="J165" s="1" t="s">
        <v>114</v>
      </c>
      <c r="K165" s="1" t="s">
        <v>66</v>
      </c>
      <c r="L165" s="1" t="s">
        <v>24</v>
      </c>
      <c r="M165" s="1" t="s">
        <v>22</v>
      </c>
      <c r="N165" s="1" t="s">
        <v>23</v>
      </c>
      <c r="O165" s="3">
        <v>245785</v>
      </c>
      <c r="P165" s="3">
        <v>215350</v>
      </c>
      <c r="Q165" s="3">
        <v>258741</v>
      </c>
      <c r="R165" s="3">
        <v>215350</v>
      </c>
      <c r="S165" s="3">
        <v>225863</v>
      </c>
      <c r="T165" s="3">
        <v>215350</v>
      </c>
      <c r="U165" s="3">
        <v>285741</v>
      </c>
      <c r="V165" s="3">
        <v>215350</v>
      </c>
      <c r="W165" s="3">
        <v>258742</v>
      </c>
      <c r="X165" s="3">
        <v>215350</v>
      </c>
      <c r="Y165" s="3">
        <v>305201</v>
      </c>
      <c r="Z165" s="3">
        <v>215350</v>
      </c>
      <c r="AA16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2872173</v>
      </c>
    </row>
    <row r="166" spans="1:27" x14ac:dyDescent="0.25">
      <c r="A166" s="1" t="s">
        <v>115</v>
      </c>
      <c r="B166" s="1" t="s">
        <v>0</v>
      </c>
      <c r="C166" s="1" t="s">
        <v>116</v>
      </c>
      <c r="D166" s="1" t="s">
        <v>40</v>
      </c>
      <c r="E166" s="1" t="s">
        <v>52</v>
      </c>
      <c r="F166" s="1" t="s">
        <v>181</v>
      </c>
      <c r="G166" s="1" t="s">
        <v>149</v>
      </c>
      <c r="H166" s="1" t="s">
        <v>141</v>
      </c>
      <c r="I166" s="1" t="s">
        <v>47</v>
      </c>
      <c r="J166" s="1" t="s">
        <v>150</v>
      </c>
      <c r="K166" s="1" t="s">
        <v>60</v>
      </c>
      <c r="L166" s="1" t="s">
        <v>15</v>
      </c>
      <c r="M166" s="1" t="s">
        <v>4</v>
      </c>
      <c r="N166" s="1" t="s">
        <v>5</v>
      </c>
      <c r="O166" s="3">
        <v>6000</v>
      </c>
      <c r="P166" s="3">
        <v>6000</v>
      </c>
      <c r="Q166" s="3">
        <v>6000</v>
      </c>
      <c r="R166" s="3">
        <v>6000</v>
      </c>
      <c r="S166" s="3">
        <v>6000</v>
      </c>
      <c r="T166" s="3">
        <v>6000</v>
      </c>
      <c r="U166" s="3">
        <v>6000</v>
      </c>
      <c r="V166" s="3">
        <v>6000</v>
      </c>
      <c r="W166" s="3">
        <v>6000</v>
      </c>
      <c r="X166" s="3">
        <v>6000</v>
      </c>
      <c r="Y166" s="3">
        <v>6000</v>
      </c>
      <c r="Z166" s="3">
        <v>6000</v>
      </c>
      <c r="AA16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72000</v>
      </c>
    </row>
    <row r="167" spans="1:27" x14ac:dyDescent="0.25">
      <c r="A167" s="1" t="s">
        <v>115</v>
      </c>
      <c r="B167" s="1" t="s">
        <v>0</v>
      </c>
      <c r="C167" s="1" t="s">
        <v>116</v>
      </c>
      <c r="D167" s="1" t="s">
        <v>40</v>
      </c>
      <c r="E167" s="1" t="s">
        <v>64</v>
      </c>
      <c r="F167" s="1" t="s">
        <v>21</v>
      </c>
      <c r="G167" s="1" t="s">
        <v>253</v>
      </c>
      <c r="H167" s="1" t="s">
        <v>254</v>
      </c>
      <c r="I167" s="1" t="s">
        <v>65</v>
      </c>
      <c r="J167" s="1" t="s">
        <v>114</v>
      </c>
      <c r="K167" s="1" t="s">
        <v>60</v>
      </c>
      <c r="L167" s="1" t="s">
        <v>15</v>
      </c>
      <c r="M167" s="1" t="s">
        <v>22</v>
      </c>
      <c r="N167" s="1" t="s">
        <v>23</v>
      </c>
      <c r="O167" s="3">
        <v>4500</v>
      </c>
      <c r="P167" s="3">
        <v>4500</v>
      </c>
      <c r="Q167" s="3">
        <v>4500</v>
      </c>
      <c r="R167" s="3">
        <v>4500</v>
      </c>
      <c r="S167" s="3">
        <v>4500</v>
      </c>
      <c r="T167" s="3">
        <v>4500</v>
      </c>
      <c r="U167" s="3">
        <v>4500</v>
      </c>
      <c r="V167" s="3">
        <v>4500</v>
      </c>
      <c r="W167" s="3">
        <v>4500</v>
      </c>
      <c r="X167" s="3">
        <v>4500</v>
      </c>
      <c r="Y167" s="3">
        <v>4500</v>
      </c>
      <c r="Z167" s="3">
        <v>4500</v>
      </c>
      <c r="AA16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54000</v>
      </c>
    </row>
    <row r="168" spans="1:27" x14ac:dyDescent="0.25">
      <c r="A168" s="1" t="s">
        <v>115</v>
      </c>
      <c r="B168" s="1" t="s">
        <v>0</v>
      </c>
      <c r="C168" s="1" t="s">
        <v>116</v>
      </c>
      <c r="D168" s="1" t="s">
        <v>40</v>
      </c>
      <c r="E168" s="1" t="s">
        <v>117</v>
      </c>
      <c r="F168" s="1" t="s">
        <v>118</v>
      </c>
      <c r="G168" s="1" t="s">
        <v>158</v>
      </c>
      <c r="H168" s="1" t="s">
        <v>141</v>
      </c>
      <c r="I168" s="1" t="s">
        <v>49</v>
      </c>
      <c r="J168" s="1" t="s">
        <v>111</v>
      </c>
      <c r="K168" s="1" t="s">
        <v>50</v>
      </c>
      <c r="L168" s="1" t="s">
        <v>6</v>
      </c>
      <c r="M168" s="1" t="s">
        <v>159</v>
      </c>
      <c r="N168" s="1" t="s">
        <v>160</v>
      </c>
      <c r="O168" s="3">
        <v>1000</v>
      </c>
      <c r="P168" s="3">
        <v>1000</v>
      </c>
      <c r="Q168" s="3">
        <v>1000</v>
      </c>
      <c r="R168" s="3">
        <v>1000</v>
      </c>
      <c r="S168" s="3">
        <v>1000</v>
      </c>
      <c r="T168" s="3">
        <v>1000</v>
      </c>
      <c r="U168" s="3">
        <v>1000</v>
      </c>
      <c r="V168" s="3">
        <v>1000</v>
      </c>
      <c r="W168" s="3">
        <v>1000</v>
      </c>
      <c r="X168" s="3">
        <v>1000</v>
      </c>
      <c r="Y168" s="3">
        <v>1000</v>
      </c>
      <c r="Z168" s="3">
        <v>1000</v>
      </c>
      <c r="AA16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12000</v>
      </c>
    </row>
    <row r="169" spans="1:27" x14ac:dyDescent="0.25">
      <c r="A169" s="1" t="s">
        <v>115</v>
      </c>
      <c r="B169" s="1" t="s">
        <v>0</v>
      </c>
      <c r="C169" s="1" t="s">
        <v>116</v>
      </c>
      <c r="D169" s="1" t="s">
        <v>40</v>
      </c>
      <c r="E169" s="1" t="s">
        <v>52</v>
      </c>
      <c r="F169" s="1" t="s">
        <v>181</v>
      </c>
      <c r="G169" s="1" t="s">
        <v>149</v>
      </c>
      <c r="H169" s="1" t="s">
        <v>141</v>
      </c>
      <c r="I169" s="1" t="s">
        <v>47</v>
      </c>
      <c r="J169" s="1" t="s">
        <v>150</v>
      </c>
      <c r="K169" s="1" t="s">
        <v>50</v>
      </c>
      <c r="L169" s="1" t="s">
        <v>6</v>
      </c>
      <c r="M169" s="1" t="s">
        <v>4</v>
      </c>
      <c r="N169" s="1" t="s">
        <v>5</v>
      </c>
      <c r="O169" s="3">
        <v>8000</v>
      </c>
      <c r="P169" s="3">
        <v>8000</v>
      </c>
      <c r="Q169" s="3">
        <v>8000</v>
      </c>
      <c r="R169" s="3">
        <v>8000</v>
      </c>
      <c r="S169" s="3">
        <v>8000</v>
      </c>
      <c r="T169" s="3">
        <v>8000</v>
      </c>
      <c r="U169" s="3">
        <v>8000</v>
      </c>
      <c r="V169" s="3">
        <v>8000</v>
      </c>
      <c r="W169" s="3">
        <v>8000</v>
      </c>
      <c r="X169" s="3">
        <v>8000</v>
      </c>
      <c r="Y169" s="3">
        <v>8000</v>
      </c>
      <c r="Z169" s="3">
        <v>8000</v>
      </c>
      <c r="AA16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96000</v>
      </c>
    </row>
    <row r="170" spans="1:27" x14ac:dyDescent="0.25">
      <c r="A170" s="1" t="s">
        <v>115</v>
      </c>
      <c r="B170" s="1" t="s">
        <v>0</v>
      </c>
      <c r="C170" s="1" t="s">
        <v>116</v>
      </c>
      <c r="D170" s="1" t="s">
        <v>40</v>
      </c>
      <c r="E170" s="1" t="s">
        <v>52</v>
      </c>
      <c r="F170" s="1" t="s">
        <v>181</v>
      </c>
      <c r="G170" s="1" t="s">
        <v>157</v>
      </c>
      <c r="H170" s="1" t="s">
        <v>141</v>
      </c>
      <c r="I170" s="1" t="s">
        <v>41</v>
      </c>
      <c r="J170" s="1" t="s">
        <v>121</v>
      </c>
      <c r="K170" s="1" t="s">
        <v>50</v>
      </c>
      <c r="L170" s="1" t="s">
        <v>6</v>
      </c>
      <c r="M170" s="1" t="s">
        <v>155</v>
      </c>
      <c r="N170" s="1" t="s">
        <v>156</v>
      </c>
      <c r="O170" s="3">
        <v>750</v>
      </c>
      <c r="P170" s="3">
        <v>750</v>
      </c>
      <c r="Q170" s="3">
        <v>750</v>
      </c>
      <c r="R170" s="3">
        <v>750</v>
      </c>
      <c r="S170" s="3">
        <v>750</v>
      </c>
      <c r="T170" s="3">
        <v>750</v>
      </c>
      <c r="U170" s="3">
        <v>750</v>
      </c>
      <c r="V170" s="3">
        <v>750</v>
      </c>
      <c r="W170" s="3">
        <v>750</v>
      </c>
      <c r="X170" s="3">
        <v>750</v>
      </c>
      <c r="Y170" s="3">
        <v>750</v>
      </c>
      <c r="Z170" s="3">
        <v>750</v>
      </c>
      <c r="AA17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9000</v>
      </c>
    </row>
    <row r="171" spans="1:27" x14ac:dyDescent="0.25">
      <c r="A171" s="1" t="s">
        <v>115</v>
      </c>
      <c r="B171" s="1" t="s">
        <v>0</v>
      </c>
      <c r="C171" s="1" t="s">
        <v>116</v>
      </c>
      <c r="D171" s="1" t="s">
        <v>40</v>
      </c>
      <c r="E171" s="1" t="s">
        <v>52</v>
      </c>
      <c r="F171" s="1" t="s">
        <v>181</v>
      </c>
      <c r="G171" s="1" t="s">
        <v>158</v>
      </c>
      <c r="H171" s="1" t="s">
        <v>141</v>
      </c>
      <c r="I171" s="1" t="s">
        <v>49</v>
      </c>
      <c r="J171" s="1" t="s">
        <v>111</v>
      </c>
      <c r="K171" s="1" t="s">
        <v>192</v>
      </c>
      <c r="L171" s="1" t="s">
        <v>193</v>
      </c>
      <c r="M171" s="1" t="s">
        <v>159</v>
      </c>
      <c r="N171" s="1" t="s">
        <v>160</v>
      </c>
      <c r="O171" s="3">
        <v>35000</v>
      </c>
      <c r="P171" s="3">
        <v>35000</v>
      </c>
      <c r="Q171" s="3">
        <v>35000</v>
      </c>
      <c r="R171" s="3">
        <v>35000</v>
      </c>
      <c r="S171" s="3">
        <v>35000</v>
      </c>
      <c r="T171" s="3">
        <v>35000</v>
      </c>
      <c r="U171" s="3">
        <v>35000</v>
      </c>
      <c r="V171" s="3">
        <v>35000</v>
      </c>
      <c r="W171" s="3">
        <v>35000</v>
      </c>
      <c r="X171" s="3">
        <v>35000</v>
      </c>
      <c r="Y171" s="3">
        <v>35000</v>
      </c>
      <c r="Z171" s="3">
        <v>35000</v>
      </c>
      <c r="AA17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420000</v>
      </c>
    </row>
    <row r="172" spans="1:27" x14ac:dyDescent="0.25">
      <c r="A172" s="1" t="s">
        <v>115</v>
      </c>
      <c r="B172" s="1" t="s">
        <v>0</v>
      </c>
      <c r="C172" s="1" t="s">
        <v>116</v>
      </c>
      <c r="D172" s="1" t="s">
        <v>40</v>
      </c>
      <c r="E172" s="1" t="s">
        <v>117</v>
      </c>
      <c r="F172" s="1" t="s">
        <v>118</v>
      </c>
      <c r="G172" s="1" t="s">
        <v>140</v>
      </c>
      <c r="H172" s="1" t="s">
        <v>141</v>
      </c>
      <c r="I172" s="1" t="s">
        <v>46</v>
      </c>
      <c r="J172" s="1" t="s">
        <v>142</v>
      </c>
      <c r="K172" s="1" t="s">
        <v>143</v>
      </c>
      <c r="L172" s="1" t="s">
        <v>144</v>
      </c>
      <c r="M172" s="1" t="s">
        <v>106</v>
      </c>
      <c r="N172" s="1" t="s">
        <v>107</v>
      </c>
      <c r="O172" s="3">
        <v>25000</v>
      </c>
      <c r="P172" s="3">
        <v>25000</v>
      </c>
      <c r="Q172" s="3">
        <v>25000</v>
      </c>
      <c r="R172" s="3">
        <v>25000</v>
      </c>
      <c r="S172" s="3">
        <v>25000</v>
      </c>
      <c r="T172" s="3">
        <v>25000</v>
      </c>
      <c r="U172" s="3">
        <v>25000</v>
      </c>
      <c r="V172" s="3">
        <v>25000</v>
      </c>
      <c r="W172" s="3">
        <v>25000</v>
      </c>
      <c r="X172" s="3">
        <v>25000</v>
      </c>
      <c r="Y172" s="3">
        <v>25000</v>
      </c>
      <c r="Z172" s="3">
        <v>25000</v>
      </c>
      <c r="AA17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300000</v>
      </c>
    </row>
    <row r="173" spans="1:27" x14ac:dyDescent="0.25">
      <c r="A173" s="1" t="s">
        <v>115</v>
      </c>
      <c r="B173" s="1" t="s">
        <v>0</v>
      </c>
      <c r="C173" s="1" t="s">
        <v>116</v>
      </c>
      <c r="D173" s="1" t="s">
        <v>40</v>
      </c>
      <c r="E173" s="1" t="s">
        <v>64</v>
      </c>
      <c r="F173" s="1" t="s">
        <v>21</v>
      </c>
      <c r="G173" s="1" t="s">
        <v>253</v>
      </c>
      <c r="H173" s="1" t="s">
        <v>254</v>
      </c>
      <c r="I173" s="1" t="s">
        <v>65</v>
      </c>
      <c r="J173" s="1" t="s">
        <v>114</v>
      </c>
      <c r="K173" s="1" t="s">
        <v>255</v>
      </c>
      <c r="L173" s="1" t="s">
        <v>256</v>
      </c>
      <c r="M173" s="1" t="s">
        <v>22</v>
      </c>
      <c r="N173" s="1" t="s">
        <v>23</v>
      </c>
      <c r="O173" s="3">
        <v>500</v>
      </c>
      <c r="P173" s="3">
        <v>500</v>
      </c>
      <c r="Q173" s="3">
        <v>500</v>
      </c>
      <c r="R173" s="3">
        <v>500</v>
      </c>
      <c r="S173" s="3">
        <v>500</v>
      </c>
      <c r="T173" s="3">
        <v>500</v>
      </c>
      <c r="U173" s="3">
        <v>500</v>
      </c>
      <c r="V173" s="3">
        <v>500</v>
      </c>
      <c r="W173" s="3">
        <v>500</v>
      </c>
      <c r="X173" s="3">
        <v>500</v>
      </c>
      <c r="Y173" s="3">
        <v>500</v>
      </c>
      <c r="Z173" s="3">
        <v>500</v>
      </c>
      <c r="AA17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6000</v>
      </c>
    </row>
    <row r="174" spans="1:27" x14ac:dyDescent="0.25">
      <c r="A174" s="1" t="s">
        <v>115</v>
      </c>
      <c r="B174" s="1" t="s">
        <v>0</v>
      </c>
      <c r="C174" s="1" t="s">
        <v>116</v>
      </c>
      <c r="D174" s="1" t="s">
        <v>40</v>
      </c>
      <c r="E174" s="1" t="s">
        <v>52</v>
      </c>
      <c r="F174" s="1" t="s">
        <v>181</v>
      </c>
      <c r="G174" s="1" t="s">
        <v>149</v>
      </c>
      <c r="H174" s="1" t="s">
        <v>141</v>
      </c>
      <c r="I174" s="1" t="s">
        <v>47</v>
      </c>
      <c r="J174" s="1" t="s">
        <v>150</v>
      </c>
      <c r="K174" s="1" t="s">
        <v>97</v>
      </c>
      <c r="L174" s="1" t="s">
        <v>98</v>
      </c>
      <c r="M174" s="1" t="s">
        <v>4</v>
      </c>
      <c r="N174" s="1" t="s">
        <v>5</v>
      </c>
      <c r="O174" s="3">
        <v>0</v>
      </c>
      <c r="P174" s="3">
        <v>18741.689999999999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18741.689999999999</v>
      </c>
    </row>
    <row r="175" spans="1:27" x14ac:dyDescent="0.25">
      <c r="A175" s="1" t="s">
        <v>115</v>
      </c>
      <c r="B175" s="1" t="s">
        <v>0</v>
      </c>
      <c r="C175" s="1" t="s">
        <v>116</v>
      </c>
      <c r="D175" s="1" t="s">
        <v>40</v>
      </c>
      <c r="E175" s="1" t="s">
        <v>64</v>
      </c>
      <c r="F175" s="1" t="s">
        <v>21</v>
      </c>
      <c r="G175" s="1" t="s">
        <v>253</v>
      </c>
      <c r="H175" s="1" t="s">
        <v>254</v>
      </c>
      <c r="I175" s="1" t="s">
        <v>65</v>
      </c>
      <c r="J175" s="1" t="s">
        <v>114</v>
      </c>
      <c r="K175" s="1" t="s">
        <v>97</v>
      </c>
      <c r="L175" s="1" t="s">
        <v>98</v>
      </c>
      <c r="M175" s="1" t="s">
        <v>22</v>
      </c>
      <c r="N175" s="1" t="s">
        <v>23</v>
      </c>
      <c r="O175" s="3">
        <v>0</v>
      </c>
      <c r="P175" s="3">
        <v>0</v>
      </c>
      <c r="Q175" s="3">
        <v>0</v>
      </c>
      <c r="R175" s="3">
        <v>50000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50000</v>
      </c>
    </row>
    <row r="176" spans="1:27" x14ac:dyDescent="0.25">
      <c r="A176" s="1" t="s">
        <v>115</v>
      </c>
      <c r="B176" s="1" t="s">
        <v>0</v>
      </c>
      <c r="C176" s="1" t="s">
        <v>116</v>
      </c>
      <c r="D176" s="1" t="s">
        <v>40</v>
      </c>
      <c r="E176" s="1" t="s">
        <v>52</v>
      </c>
      <c r="F176" s="1" t="s">
        <v>181</v>
      </c>
      <c r="G176" s="1" t="s">
        <v>151</v>
      </c>
      <c r="H176" s="1" t="s">
        <v>141</v>
      </c>
      <c r="I176" s="1" t="s">
        <v>44</v>
      </c>
      <c r="J176" s="1" t="s">
        <v>108</v>
      </c>
      <c r="K176" s="1" t="s">
        <v>194</v>
      </c>
      <c r="L176" s="1" t="s">
        <v>195</v>
      </c>
      <c r="M176" s="1" t="s">
        <v>152</v>
      </c>
      <c r="N176" s="1" t="s">
        <v>153</v>
      </c>
      <c r="O176" s="3">
        <v>2500</v>
      </c>
      <c r="P176" s="3">
        <v>2500</v>
      </c>
      <c r="Q176" s="3">
        <v>2500</v>
      </c>
      <c r="R176" s="3">
        <v>2500</v>
      </c>
      <c r="S176" s="3">
        <v>2500</v>
      </c>
      <c r="T176" s="3">
        <v>2500</v>
      </c>
      <c r="U176" s="3">
        <v>2500</v>
      </c>
      <c r="V176" s="3">
        <v>2500</v>
      </c>
      <c r="W176" s="3">
        <v>2500</v>
      </c>
      <c r="X176" s="3">
        <v>2500</v>
      </c>
      <c r="Y176" s="3">
        <v>2500</v>
      </c>
      <c r="Z176" s="3">
        <v>2500</v>
      </c>
      <c r="AA17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30000</v>
      </c>
    </row>
    <row r="177" spans="1:27" x14ac:dyDescent="0.25">
      <c r="A177" s="1" t="s">
        <v>115</v>
      </c>
      <c r="B177" s="1" t="s">
        <v>0</v>
      </c>
      <c r="C177" s="1" t="s">
        <v>116</v>
      </c>
      <c r="D177" s="1" t="s">
        <v>40</v>
      </c>
      <c r="E177" s="1" t="s">
        <v>52</v>
      </c>
      <c r="F177" s="1" t="s">
        <v>181</v>
      </c>
      <c r="G177" s="1" t="s">
        <v>158</v>
      </c>
      <c r="H177" s="1" t="s">
        <v>141</v>
      </c>
      <c r="I177" s="1" t="s">
        <v>49</v>
      </c>
      <c r="J177" s="1" t="s">
        <v>111</v>
      </c>
      <c r="K177" s="1" t="s">
        <v>194</v>
      </c>
      <c r="L177" s="1" t="s">
        <v>195</v>
      </c>
      <c r="M177" s="1" t="s">
        <v>159</v>
      </c>
      <c r="N177" s="1" t="s">
        <v>160</v>
      </c>
      <c r="O177" s="3">
        <v>2500</v>
      </c>
      <c r="P177" s="3">
        <v>2500</v>
      </c>
      <c r="Q177" s="3">
        <v>2500</v>
      </c>
      <c r="R177" s="3">
        <v>2500</v>
      </c>
      <c r="S177" s="3">
        <v>2500</v>
      </c>
      <c r="T177" s="3">
        <v>2500</v>
      </c>
      <c r="U177" s="3">
        <v>2500</v>
      </c>
      <c r="V177" s="3">
        <v>2500</v>
      </c>
      <c r="W177" s="3">
        <v>2500</v>
      </c>
      <c r="X177" s="3">
        <v>2500</v>
      </c>
      <c r="Y177" s="3">
        <v>2500</v>
      </c>
      <c r="Z177" s="3">
        <v>2500</v>
      </c>
      <c r="AA17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30000</v>
      </c>
    </row>
    <row r="178" spans="1:27" x14ac:dyDescent="0.25">
      <c r="A178" s="1" t="s">
        <v>115</v>
      </c>
      <c r="B178" s="1" t="s">
        <v>0</v>
      </c>
      <c r="C178" s="1" t="s">
        <v>116</v>
      </c>
      <c r="D178" s="1" t="s">
        <v>40</v>
      </c>
      <c r="E178" s="1" t="s">
        <v>52</v>
      </c>
      <c r="F178" s="1" t="s">
        <v>181</v>
      </c>
      <c r="G178" s="1" t="s">
        <v>157</v>
      </c>
      <c r="H178" s="1" t="s">
        <v>141</v>
      </c>
      <c r="I178" s="1" t="s">
        <v>41</v>
      </c>
      <c r="J178" s="1" t="s">
        <v>121</v>
      </c>
      <c r="K178" s="1" t="s">
        <v>194</v>
      </c>
      <c r="L178" s="1" t="s">
        <v>195</v>
      </c>
      <c r="M178" s="1" t="s">
        <v>155</v>
      </c>
      <c r="N178" s="1" t="s">
        <v>156</v>
      </c>
      <c r="O178" s="3">
        <v>3500</v>
      </c>
      <c r="P178" s="3">
        <v>0</v>
      </c>
      <c r="Q178" s="3">
        <v>3500</v>
      </c>
      <c r="R178" s="3">
        <v>0</v>
      </c>
      <c r="S178" s="3">
        <v>3500</v>
      </c>
      <c r="T178" s="3">
        <v>0</v>
      </c>
      <c r="U178" s="3">
        <v>3500</v>
      </c>
      <c r="V178" s="3">
        <v>0</v>
      </c>
      <c r="W178" s="3">
        <v>3500</v>
      </c>
      <c r="X178" s="3">
        <v>0</v>
      </c>
      <c r="Y178" s="3">
        <v>3500</v>
      </c>
      <c r="Z178" s="3">
        <v>0</v>
      </c>
      <c r="AA17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21000</v>
      </c>
    </row>
    <row r="179" spans="1:27" x14ac:dyDescent="0.25">
      <c r="A179" s="1" t="s">
        <v>115</v>
      </c>
      <c r="B179" s="1" t="s">
        <v>0</v>
      </c>
      <c r="C179" s="1" t="s">
        <v>116</v>
      </c>
      <c r="D179" s="1" t="s">
        <v>40</v>
      </c>
      <c r="E179" s="1" t="s">
        <v>52</v>
      </c>
      <c r="F179" s="1" t="s">
        <v>181</v>
      </c>
      <c r="G179" s="1" t="s">
        <v>151</v>
      </c>
      <c r="H179" s="1" t="s">
        <v>141</v>
      </c>
      <c r="I179" s="1" t="s">
        <v>44</v>
      </c>
      <c r="J179" s="1" t="s">
        <v>108</v>
      </c>
      <c r="K179" s="1" t="s">
        <v>196</v>
      </c>
      <c r="L179" s="1" t="s">
        <v>197</v>
      </c>
      <c r="M179" s="1" t="s">
        <v>152</v>
      </c>
      <c r="N179" s="1" t="s">
        <v>153</v>
      </c>
      <c r="O179" s="3">
        <v>3500</v>
      </c>
      <c r="P179" s="3">
        <v>3500</v>
      </c>
      <c r="Q179" s="3">
        <v>3500</v>
      </c>
      <c r="R179" s="3">
        <v>3500</v>
      </c>
      <c r="S179" s="3">
        <v>3500</v>
      </c>
      <c r="T179" s="3">
        <v>3500</v>
      </c>
      <c r="U179" s="3">
        <v>3500</v>
      </c>
      <c r="V179" s="3">
        <v>3500</v>
      </c>
      <c r="W179" s="3">
        <v>3500</v>
      </c>
      <c r="X179" s="3">
        <v>3500</v>
      </c>
      <c r="Y179" s="3">
        <v>3500</v>
      </c>
      <c r="Z179" s="3">
        <v>3500</v>
      </c>
      <c r="AA17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42000</v>
      </c>
    </row>
    <row r="180" spans="1:27" x14ac:dyDescent="0.25">
      <c r="A180" s="1" t="s">
        <v>115</v>
      </c>
      <c r="B180" s="1" t="s">
        <v>0</v>
      </c>
      <c r="C180" s="1" t="s">
        <v>116</v>
      </c>
      <c r="D180" s="1" t="s">
        <v>40</v>
      </c>
      <c r="E180" s="1" t="s">
        <v>117</v>
      </c>
      <c r="F180" s="1" t="s">
        <v>118</v>
      </c>
      <c r="G180" s="1" t="s">
        <v>128</v>
      </c>
      <c r="H180" s="1" t="s">
        <v>129</v>
      </c>
      <c r="I180" s="1" t="s">
        <v>44</v>
      </c>
      <c r="J180" s="1" t="s">
        <v>108</v>
      </c>
      <c r="K180" s="1" t="s">
        <v>45</v>
      </c>
      <c r="L180" s="1" t="s">
        <v>3</v>
      </c>
      <c r="M180" s="1" t="s">
        <v>130</v>
      </c>
      <c r="N180" s="1" t="s">
        <v>131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1500</v>
      </c>
      <c r="W180" s="3">
        <v>0</v>
      </c>
      <c r="X180" s="3">
        <v>0</v>
      </c>
      <c r="Y180" s="3">
        <v>1850</v>
      </c>
      <c r="Z180" s="3">
        <v>0</v>
      </c>
      <c r="AA18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3350</v>
      </c>
    </row>
    <row r="181" spans="1:27" x14ac:dyDescent="0.25">
      <c r="A181" s="1" t="s">
        <v>115</v>
      </c>
      <c r="B181" s="1" t="s">
        <v>0</v>
      </c>
      <c r="C181" s="1" t="s">
        <v>116</v>
      </c>
      <c r="D181" s="1" t="s">
        <v>40</v>
      </c>
      <c r="E181" s="1" t="s">
        <v>117</v>
      </c>
      <c r="F181" s="1" t="s">
        <v>118</v>
      </c>
      <c r="G181" s="1" t="s">
        <v>145</v>
      </c>
      <c r="H181" s="1" t="s">
        <v>141</v>
      </c>
      <c r="I181" s="1" t="s">
        <v>80</v>
      </c>
      <c r="J181" s="1" t="s">
        <v>146</v>
      </c>
      <c r="K181" s="1" t="s">
        <v>45</v>
      </c>
      <c r="L181" s="1" t="s">
        <v>3</v>
      </c>
      <c r="M181" s="1" t="s">
        <v>147</v>
      </c>
      <c r="N181" s="1" t="s">
        <v>148</v>
      </c>
      <c r="O181" s="3">
        <v>0</v>
      </c>
      <c r="P181" s="3">
        <v>0</v>
      </c>
      <c r="Q181" s="3">
        <v>1500</v>
      </c>
      <c r="R181" s="3">
        <v>0</v>
      </c>
      <c r="S181" s="3">
        <v>0</v>
      </c>
      <c r="T181" s="3">
        <v>0</v>
      </c>
      <c r="U181" s="3">
        <v>0</v>
      </c>
      <c r="V181" s="3">
        <v>1500</v>
      </c>
      <c r="W181" s="3">
        <v>0</v>
      </c>
      <c r="X181" s="3">
        <v>0</v>
      </c>
      <c r="Y181" s="3">
        <v>1850</v>
      </c>
      <c r="Z181" s="3">
        <v>0</v>
      </c>
      <c r="AA18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4850</v>
      </c>
    </row>
    <row r="182" spans="1:27" x14ac:dyDescent="0.25">
      <c r="A182" s="1" t="s">
        <v>115</v>
      </c>
      <c r="B182" s="1" t="s">
        <v>0</v>
      </c>
      <c r="C182" s="1" t="s">
        <v>116</v>
      </c>
      <c r="D182" s="1" t="s">
        <v>40</v>
      </c>
      <c r="E182" s="1" t="s">
        <v>52</v>
      </c>
      <c r="F182" s="1" t="s">
        <v>181</v>
      </c>
      <c r="G182" s="1" t="s">
        <v>132</v>
      </c>
      <c r="H182" s="1" t="s">
        <v>133</v>
      </c>
      <c r="I182" s="1" t="s">
        <v>44</v>
      </c>
      <c r="J182" s="1" t="s">
        <v>108</v>
      </c>
      <c r="K182" s="1" t="s">
        <v>45</v>
      </c>
      <c r="L182" s="1" t="s">
        <v>3</v>
      </c>
      <c r="M182" s="1" t="s">
        <v>136</v>
      </c>
      <c r="N182" s="1" t="s">
        <v>137</v>
      </c>
      <c r="O182" s="3">
        <v>15000</v>
      </c>
      <c r="P182" s="3">
        <v>15000</v>
      </c>
      <c r="Q182" s="3">
        <v>15000</v>
      </c>
      <c r="R182" s="3">
        <v>15000</v>
      </c>
      <c r="S182" s="3">
        <v>15000</v>
      </c>
      <c r="T182" s="3">
        <v>15000</v>
      </c>
      <c r="U182" s="3">
        <v>15000</v>
      </c>
      <c r="V182" s="3">
        <v>15000</v>
      </c>
      <c r="W182" s="3">
        <v>15000</v>
      </c>
      <c r="X182" s="3">
        <v>15000</v>
      </c>
      <c r="Y182" s="3">
        <v>15000</v>
      </c>
      <c r="Z182" s="3">
        <v>15000</v>
      </c>
      <c r="AA18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180000</v>
      </c>
    </row>
    <row r="183" spans="1:27" x14ac:dyDescent="0.25">
      <c r="A183" s="1" t="s">
        <v>115</v>
      </c>
      <c r="B183" s="1" t="s">
        <v>0</v>
      </c>
      <c r="C183" s="1" t="s">
        <v>116</v>
      </c>
      <c r="D183" s="1" t="s">
        <v>40</v>
      </c>
      <c r="E183" s="1" t="s">
        <v>52</v>
      </c>
      <c r="F183" s="1" t="s">
        <v>181</v>
      </c>
      <c r="G183" s="1" t="s">
        <v>186</v>
      </c>
      <c r="H183" s="1" t="s">
        <v>187</v>
      </c>
      <c r="I183" s="1" t="s">
        <v>41</v>
      </c>
      <c r="J183" s="1" t="s">
        <v>121</v>
      </c>
      <c r="K183" s="1" t="s">
        <v>45</v>
      </c>
      <c r="L183" s="1" t="s">
        <v>3</v>
      </c>
      <c r="M183" s="1" t="s">
        <v>122</v>
      </c>
      <c r="N183" s="1" t="s">
        <v>123</v>
      </c>
      <c r="O183" s="3">
        <v>0</v>
      </c>
      <c r="P183" s="3">
        <v>0</v>
      </c>
      <c r="Q183" s="3">
        <v>1000</v>
      </c>
      <c r="R183" s="3">
        <v>0</v>
      </c>
      <c r="S183" s="3">
        <v>0</v>
      </c>
      <c r="T183" s="3">
        <v>0</v>
      </c>
      <c r="U183" s="3">
        <v>0</v>
      </c>
      <c r="V183" s="3">
        <v>1000</v>
      </c>
      <c r="W183" s="3">
        <v>0</v>
      </c>
      <c r="X183" s="3">
        <v>0</v>
      </c>
      <c r="Y183" s="3">
        <v>1000</v>
      </c>
      <c r="Z183" s="3">
        <v>0</v>
      </c>
      <c r="AA18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3000</v>
      </c>
    </row>
    <row r="184" spans="1:27" x14ac:dyDescent="0.25">
      <c r="A184" s="1" t="s">
        <v>115</v>
      </c>
      <c r="B184" s="1" t="s">
        <v>0</v>
      </c>
      <c r="C184" s="1" t="s">
        <v>116</v>
      </c>
      <c r="D184" s="1" t="s">
        <v>40</v>
      </c>
      <c r="E184" s="1" t="s">
        <v>52</v>
      </c>
      <c r="F184" s="1" t="s">
        <v>181</v>
      </c>
      <c r="G184" s="1" t="s">
        <v>149</v>
      </c>
      <c r="H184" s="1" t="s">
        <v>141</v>
      </c>
      <c r="I184" s="1" t="s">
        <v>47</v>
      </c>
      <c r="J184" s="1" t="s">
        <v>150</v>
      </c>
      <c r="K184" s="1" t="s">
        <v>45</v>
      </c>
      <c r="L184" s="1" t="s">
        <v>3</v>
      </c>
      <c r="M184" s="1" t="s">
        <v>4</v>
      </c>
      <c r="N184" s="1" t="s">
        <v>5</v>
      </c>
      <c r="O184" s="3">
        <v>15000</v>
      </c>
      <c r="P184" s="3">
        <v>15000</v>
      </c>
      <c r="Q184" s="3">
        <v>15000</v>
      </c>
      <c r="R184" s="3">
        <v>15000</v>
      </c>
      <c r="S184" s="3">
        <v>15000</v>
      </c>
      <c r="T184" s="3">
        <v>15000</v>
      </c>
      <c r="U184" s="3">
        <v>15000</v>
      </c>
      <c r="V184" s="3">
        <v>15000</v>
      </c>
      <c r="W184" s="3">
        <v>15000</v>
      </c>
      <c r="X184" s="3">
        <v>15000</v>
      </c>
      <c r="Y184" s="3">
        <v>15000</v>
      </c>
      <c r="Z184" s="3">
        <v>15000</v>
      </c>
      <c r="AA18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180000</v>
      </c>
    </row>
    <row r="185" spans="1:27" x14ac:dyDescent="0.25">
      <c r="A185" s="1" t="s">
        <v>115</v>
      </c>
      <c r="B185" s="1" t="s">
        <v>0</v>
      </c>
      <c r="C185" s="1" t="s">
        <v>116</v>
      </c>
      <c r="D185" s="1" t="s">
        <v>40</v>
      </c>
      <c r="E185" s="1" t="s">
        <v>52</v>
      </c>
      <c r="F185" s="1" t="s">
        <v>181</v>
      </c>
      <c r="G185" s="1" t="s">
        <v>151</v>
      </c>
      <c r="H185" s="1" t="s">
        <v>141</v>
      </c>
      <c r="I185" s="1" t="s">
        <v>44</v>
      </c>
      <c r="J185" s="1" t="s">
        <v>108</v>
      </c>
      <c r="K185" s="1" t="s">
        <v>45</v>
      </c>
      <c r="L185" s="1" t="s">
        <v>3</v>
      </c>
      <c r="M185" s="1" t="s">
        <v>152</v>
      </c>
      <c r="N185" s="1" t="s">
        <v>153</v>
      </c>
      <c r="O185" s="3">
        <v>0</v>
      </c>
      <c r="P185" s="3">
        <v>0</v>
      </c>
      <c r="Q185" s="3">
        <v>1500</v>
      </c>
      <c r="R185" s="3">
        <v>0</v>
      </c>
      <c r="S185" s="3">
        <v>0</v>
      </c>
      <c r="T185" s="3">
        <v>0</v>
      </c>
      <c r="U185" s="3">
        <v>0</v>
      </c>
      <c r="V185" s="3">
        <v>1500</v>
      </c>
      <c r="W185" s="3">
        <v>0</v>
      </c>
      <c r="X185" s="3">
        <v>0</v>
      </c>
      <c r="Y185" s="3">
        <v>1850</v>
      </c>
      <c r="Z185" s="3">
        <v>0</v>
      </c>
      <c r="AA18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4850</v>
      </c>
    </row>
    <row r="186" spans="1:27" x14ac:dyDescent="0.25">
      <c r="A186" s="1" t="s">
        <v>115</v>
      </c>
      <c r="B186" s="1" t="s">
        <v>0</v>
      </c>
      <c r="C186" s="1" t="s">
        <v>116</v>
      </c>
      <c r="D186" s="1" t="s">
        <v>40</v>
      </c>
      <c r="E186" s="1" t="s">
        <v>52</v>
      </c>
      <c r="F186" s="1" t="s">
        <v>181</v>
      </c>
      <c r="G186" s="1" t="s">
        <v>140</v>
      </c>
      <c r="H186" s="1" t="s">
        <v>141</v>
      </c>
      <c r="I186" s="1" t="s">
        <v>46</v>
      </c>
      <c r="J186" s="1" t="s">
        <v>142</v>
      </c>
      <c r="K186" s="1" t="s">
        <v>45</v>
      </c>
      <c r="L186" s="1" t="s">
        <v>3</v>
      </c>
      <c r="M186" s="1" t="s">
        <v>106</v>
      </c>
      <c r="N186" s="1" t="s">
        <v>107</v>
      </c>
      <c r="O186" s="3">
        <v>0</v>
      </c>
      <c r="P186" s="3">
        <v>0</v>
      </c>
      <c r="Q186" s="3">
        <v>1500</v>
      </c>
      <c r="R186" s="3">
        <v>0</v>
      </c>
      <c r="S186" s="3">
        <v>0</v>
      </c>
      <c r="T186" s="3">
        <v>0</v>
      </c>
      <c r="U186" s="3">
        <v>0</v>
      </c>
      <c r="V186" s="3">
        <v>1500</v>
      </c>
      <c r="W186" s="3">
        <v>0</v>
      </c>
      <c r="X186" s="3">
        <v>0</v>
      </c>
      <c r="Y186" s="3">
        <v>1850</v>
      </c>
      <c r="Z186" s="3">
        <v>0</v>
      </c>
      <c r="AA18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4850</v>
      </c>
    </row>
    <row r="187" spans="1:27" x14ac:dyDescent="0.25">
      <c r="A187" s="1" t="s">
        <v>115</v>
      </c>
      <c r="B187" s="1" t="s">
        <v>0</v>
      </c>
      <c r="C187" s="1" t="s">
        <v>116</v>
      </c>
      <c r="D187" s="1" t="s">
        <v>40</v>
      </c>
      <c r="E187" s="1" t="s">
        <v>52</v>
      </c>
      <c r="F187" s="1" t="s">
        <v>181</v>
      </c>
      <c r="G187" s="1" t="s">
        <v>158</v>
      </c>
      <c r="H187" s="1" t="s">
        <v>141</v>
      </c>
      <c r="I187" s="1" t="s">
        <v>49</v>
      </c>
      <c r="J187" s="1" t="s">
        <v>111</v>
      </c>
      <c r="K187" s="1" t="s">
        <v>45</v>
      </c>
      <c r="L187" s="1" t="s">
        <v>3</v>
      </c>
      <c r="M187" s="1" t="s">
        <v>159</v>
      </c>
      <c r="N187" s="1" t="s">
        <v>160</v>
      </c>
      <c r="O187" s="3">
        <v>2000</v>
      </c>
      <c r="P187" s="3">
        <v>2000</v>
      </c>
      <c r="Q187" s="3">
        <v>2000</v>
      </c>
      <c r="R187" s="3">
        <v>2000</v>
      </c>
      <c r="S187" s="3">
        <v>2000</v>
      </c>
      <c r="T187" s="3">
        <v>2000</v>
      </c>
      <c r="U187" s="3">
        <v>2000</v>
      </c>
      <c r="V187" s="3">
        <v>2000</v>
      </c>
      <c r="W187" s="3">
        <v>2000</v>
      </c>
      <c r="X187" s="3">
        <v>2000</v>
      </c>
      <c r="Y187" s="3">
        <v>2000</v>
      </c>
      <c r="Z187" s="3">
        <v>2000</v>
      </c>
      <c r="AA18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24000</v>
      </c>
    </row>
    <row r="188" spans="1:27" x14ac:dyDescent="0.25">
      <c r="A188" s="1" t="s">
        <v>115</v>
      </c>
      <c r="B188" s="1" t="s">
        <v>0</v>
      </c>
      <c r="C188" s="1" t="s">
        <v>116</v>
      </c>
      <c r="D188" s="1" t="s">
        <v>40</v>
      </c>
      <c r="E188" s="1" t="s">
        <v>52</v>
      </c>
      <c r="F188" s="1" t="s">
        <v>181</v>
      </c>
      <c r="G188" s="1" t="s">
        <v>154</v>
      </c>
      <c r="H188" s="1" t="s">
        <v>141</v>
      </c>
      <c r="I188" s="1" t="s">
        <v>48</v>
      </c>
      <c r="J188" s="1" t="s">
        <v>105</v>
      </c>
      <c r="K188" s="1" t="s">
        <v>45</v>
      </c>
      <c r="L188" s="1" t="s">
        <v>3</v>
      </c>
      <c r="M188" s="1" t="s">
        <v>155</v>
      </c>
      <c r="N188" s="1" t="s">
        <v>156</v>
      </c>
      <c r="O188" s="3">
        <v>0</v>
      </c>
      <c r="P188" s="3">
        <v>0</v>
      </c>
      <c r="Q188" s="3">
        <v>2500</v>
      </c>
      <c r="R188" s="3">
        <v>0</v>
      </c>
      <c r="S188" s="3">
        <v>0</v>
      </c>
      <c r="T188" s="3">
        <v>0</v>
      </c>
      <c r="U188" s="3">
        <v>0</v>
      </c>
      <c r="V188" s="3">
        <v>2500</v>
      </c>
      <c r="W188" s="3">
        <v>0</v>
      </c>
      <c r="X188" s="3">
        <v>0</v>
      </c>
      <c r="Y188" s="3">
        <v>1850</v>
      </c>
      <c r="Z188" s="3">
        <v>0</v>
      </c>
      <c r="AA18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6850</v>
      </c>
    </row>
    <row r="189" spans="1:27" x14ac:dyDescent="0.25">
      <c r="A189" s="1" t="s">
        <v>115</v>
      </c>
      <c r="B189" s="1" t="s">
        <v>0</v>
      </c>
      <c r="C189" s="1" t="s">
        <v>116</v>
      </c>
      <c r="D189" s="1" t="s">
        <v>40</v>
      </c>
      <c r="E189" s="1" t="s">
        <v>52</v>
      </c>
      <c r="F189" s="1" t="s">
        <v>181</v>
      </c>
      <c r="G189" s="1" t="s">
        <v>157</v>
      </c>
      <c r="H189" s="1" t="s">
        <v>141</v>
      </c>
      <c r="I189" s="1" t="s">
        <v>41</v>
      </c>
      <c r="J189" s="1" t="s">
        <v>121</v>
      </c>
      <c r="K189" s="1" t="s">
        <v>45</v>
      </c>
      <c r="L189" s="1" t="s">
        <v>3</v>
      </c>
      <c r="M189" s="1" t="s">
        <v>155</v>
      </c>
      <c r="N189" s="1" t="s">
        <v>156</v>
      </c>
      <c r="O189" s="3">
        <v>5500</v>
      </c>
      <c r="P189" s="3">
        <v>5500</v>
      </c>
      <c r="Q189" s="3">
        <v>5500</v>
      </c>
      <c r="R189" s="3">
        <v>5500</v>
      </c>
      <c r="S189" s="3">
        <v>5500</v>
      </c>
      <c r="T189" s="3">
        <v>5500</v>
      </c>
      <c r="U189" s="3">
        <v>5500</v>
      </c>
      <c r="V189" s="3">
        <v>5500</v>
      </c>
      <c r="W189" s="3">
        <v>5500</v>
      </c>
      <c r="X189" s="3">
        <v>5500</v>
      </c>
      <c r="Y189" s="3">
        <v>5500</v>
      </c>
      <c r="Z189" s="3">
        <v>5500</v>
      </c>
      <c r="AA18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66000</v>
      </c>
    </row>
    <row r="190" spans="1:27" x14ac:dyDescent="0.25">
      <c r="A190" s="1" t="s">
        <v>115</v>
      </c>
      <c r="B190" s="1" t="s">
        <v>0</v>
      </c>
      <c r="C190" s="1" t="s">
        <v>116</v>
      </c>
      <c r="D190" s="1" t="s">
        <v>40</v>
      </c>
      <c r="E190" s="1" t="s">
        <v>52</v>
      </c>
      <c r="F190" s="1" t="s">
        <v>181</v>
      </c>
      <c r="G190" s="1" t="s">
        <v>161</v>
      </c>
      <c r="H190" s="1" t="s">
        <v>162</v>
      </c>
      <c r="I190" s="1" t="s">
        <v>44</v>
      </c>
      <c r="J190" s="1" t="s">
        <v>108</v>
      </c>
      <c r="K190" s="1" t="s">
        <v>45</v>
      </c>
      <c r="L190" s="1" t="s">
        <v>3</v>
      </c>
      <c r="M190" s="1" t="s">
        <v>163</v>
      </c>
      <c r="N190" s="1" t="s">
        <v>164</v>
      </c>
      <c r="O190" s="3">
        <v>0</v>
      </c>
      <c r="P190" s="3">
        <v>0</v>
      </c>
      <c r="Q190" s="3">
        <v>1500</v>
      </c>
      <c r="R190" s="3">
        <v>0</v>
      </c>
      <c r="S190" s="3">
        <v>0</v>
      </c>
      <c r="T190" s="3">
        <v>0</v>
      </c>
      <c r="U190" s="3">
        <v>0</v>
      </c>
      <c r="V190" s="3">
        <v>1500</v>
      </c>
      <c r="W190" s="3">
        <v>0</v>
      </c>
      <c r="X190" s="3">
        <v>0</v>
      </c>
      <c r="Y190" s="3">
        <v>1850</v>
      </c>
      <c r="Z190" s="3">
        <v>0</v>
      </c>
      <c r="AA19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4850</v>
      </c>
    </row>
    <row r="191" spans="1:27" x14ac:dyDescent="0.25">
      <c r="A191" s="1" t="s">
        <v>115</v>
      </c>
      <c r="B191" s="1" t="s">
        <v>0</v>
      </c>
      <c r="C191" s="1" t="s">
        <v>116</v>
      </c>
      <c r="D191" s="1" t="s">
        <v>40</v>
      </c>
      <c r="E191" s="1" t="s">
        <v>52</v>
      </c>
      <c r="F191" s="1" t="s">
        <v>181</v>
      </c>
      <c r="G191" s="1" t="s">
        <v>202</v>
      </c>
      <c r="H191" s="1" t="s">
        <v>203</v>
      </c>
      <c r="I191" s="1" t="s">
        <v>44</v>
      </c>
      <c r="J191" s="1" t="s">
        <v>108</v>
      </c>
      <c r="K191" s="1" t="s">
        <v>45</v>
      </c>
      <c r="L191" s="1" t="s">
        <v>3</v>
      </c>
      <c r="M191" s="1" t="s">
        <v>136</v>
      </c>
      <c r="N191" s="1" t="s">
        <v>137</v>
      </c>
      <c r="O191" s="3">
        <v>15000</v>
      </c>
      <c r="P191" s="3">
        <v>15000</v>
      </c>
      <c r="Q191" s="3">
        <v>15000</v>
      </c>
      <c r="R191" s="3">
        <v>15000</v>
      </c>
      <c r="S191" s="3">
        <v>15000</v>
      </c>
      <c r="T191" s="3">
        <v>15000</v>
      </c>
      <c r="U191" s="3">
        <v>15000</v>
      </c>
      <c r="V191" s="3">
        <v>15000</v>
      </c>
      <c r="W191" s="3">
        <v>15000</v>
      </c>
      <c r="X191" s="3">
        <v>15000</v>
      </c>
      <c r="Y191" s="3">
        <v>15000</v>
      </c>
      <c r="Z191" s="3">
        <v>15000</v>
      </c>
      <c r="AA19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180000</v>
      </c>
    </row>
    <row r="192" spans="1:27" x14ac:dyDescent="0.25">
      <c r="A192" s="1" t="s">
        <v>115</v>
      </c>
      <c r="B192" s="1" t="s">
        <v>0</v>
      </c>
      <c r="C192" s="1" t="s">
        <v>116</v>
      </c>
      <c r="D192" s="1" t="s">
        <v>40</v>
      </c>
      <c r="E192" s="1" t="s">
        <v>52</v>
      </c>
      <c r="F192" s="1" t="s">
        <v>181</v>
      </c>
      <c r="G192" s="1" t="s">
        <v>165</v>
      </c>
      <c r="H192" s="1" t="s">
        <v>166</v>
      </c>
      <c r="I192" s="1" t="s">
        <v>44</v>
      </c>
      <c r="J192" s="1" t="s">
        <v>108</v>
      </c>
      <c r="K192" s="1" t="s">
        <v>45</v>
      </c>
      <c r="L192" s="1" t="s">
        <v>3</v>
      </c>
      <c r="M192" s="1" t="s">
        <v>167</v>
      </c>
      <c r="N192" s="1" t="s">
        <v>168</v>
      </c>
      <c r="O192" s="3">
        <v>0</v>
      </c>
      <c r="P192" s="3">
        <v>0</v>
      </c>
      <c r="Q192" s="3">
        <v>500</v>
      </c>
      <c r="R192" s="3">
        <v>0</v>
      </c>
      <c r="S192" s="3">
        <v>0</v>
      </c>
      <c r="T192" s="3">
        <v>0</v>
      </c>
      <c r="U192" s="3">
        <v>0</v>
      </c>
      <c r="V192" s="3">
        <v>500</v>
      </c>
      <c r="W192" s="3">
        <v>0</v>
      </c>
      <c r="X192" s="3">
        <v>0</v>
      </c>
      <c r="Y192" s="3">
        <v>500</v>
      </c>
      <c r="Z192" s="3">
        <v>0</v>
      </c>
      <c r="AA19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1500</v>
      </c>
    </row>
    <row r="193" spans="1:27" x14ac:dyDescent="0.25">
      <c r="A193" s="1" t="s">
        <v>115</v>
      </c>
      <c r="B193" s="1" t="s">
        <v>0</v>
      </c>
      <c r="C193" s="1" t="s">
        <v>116</v>
      </c>
      <c r="D193" s="1" t="s">
        <v>40</v>
      </c>
      <c r="E193" s="1" t="s">
        <v>64</v>
      </c>
      <c r="F193" s="1" t="s">
        <v>21</v>
      </c>
      <c r="G193" s="1" t="s">
        <v>253</v>
      </c>
      <c r="H193" s="1" t="s">
        <v>254</v>
      </c>
      <c r="I193" s="1" t="s">
        <v>65</v>
      </c>
      <c r="J193" s="1" t="s">
        <v>114</v>
      </c>
      <c r="K193" s="1" t="s">
        <v>45</v>
      </c>
      <c r="L193" s="1" t="s">
        <v>3</v>
      </c>
      <c r="M193" s="1" t="s">
        <v>22</v>
      </c>
      <c r="N193" s="1" t="s">
        <v>23</v>
      </c>
      <c r="O193" s="3">
        <v>0</v>
      </c>
      <c r="P193" s="3">
        <v>20000</v>
      </c>
      <c r="Q193" s="3">
        <v>20000</v>
      </c>
      <c r="R193" s="3">
        <v>20000</v>
      </c>
      <c r="S193" s="3">
        <v>20000</v>
      </c>
      <c r="T193" s="3">
        <v>20000</v>
      </c>
      <c r="U193" s="3">
        <v>20000</v>
      </c>
      <c r="V193" s="3">
        <v>20000</v>
      </c>
      <c r="W193" s="3">
        <v>20000</v>
      </c>
      <c r="X193" s="3">
        <v>20000</v>
      </c>
      <c r="Y193" s="3">
        <v>20000</v>
      </c>
      <c r="Z193" s="3">
        <v>20000</v>
      </c>
      <c r="AA19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220000</v>
      </c>
    </row>
    <row r="194" spans="1:27" x14ac:dyDescent="0.25">
      <c r="A194" s="1" t="s">
        <v>115</v>
      </c>
      <c r="B194" s="1" t="s">
        <v>0</v>
      </c>
      <c r="C194" s="1" t="s">
        <v>116</v>
      </c>
      <c r="D194" s="1" t="s">
        <v>40</v>
      </c>
      <c r="E194" s="1" t="s">
        <v>52</v>
      </c>
      <c r="F194" s="1" t="s">
        <v>181</v>
      </c>
      <c r="G194" s="1" t="s">
        <v>149</v>
      </c>
      <c r="H194" s="1" t="s">
        <v>141</v>
      </c>
      <c r="I194" s="1" t="s">
        <v>47</v>
      </c>
      <c r="J194" s="1" t="s">
        <v>150</v>
      </c>
      <c r="K194" s="1" t="s">
        <v>56</v>
      </c>
      <c r="L194" s="1" t="s">
        <v>11</v>
      </c>
      <c r="M194" s="1" t="s">
        <v>4</v>
      </c>
      <c r="N194" s="1" t="s">
        <v>5</v>
      </c>
      <c r="O194" s="3">
        <v>13000</v>
      </c>
      <c r="P194" s="3">
        <v>13000</v>
      </c>
      <c r="Q194" s="3">
        <v>13000</v>
      </c>
      <c r="R194" s="3">
        <v>13000</v>
      </c>
      <c r="S194" s="3">
        <v>13000</v>
      </c>
      <c r="T194" s="3">
        <v>13000</v>
      </c>
      <c r="U194" s="3">
        <v>13000</v>
      </c>
      <c r="V194" s="3">
        <v>13000</v>
      </c>
      <c r="W194" s="3">
        <v>13000</v>
      </c>
      <c r="X194" s="3">
        <v>13000</v>
      </c>
      <c r="Y194" s="3">
        <v>13000</v>
      </c>
      <c r="Z194" s="3">
        <v>13000</v>
      </c>
      <c r="AA19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156000</v>
      </c>
    </row>
    <row r="195" spans="1:27" x14ac:dyDescent="0.25">
      <c r="A195" s="1" t="s">
        <v>115</v>
      </c>
      <c r="B195" s="1" t="s">
        <v>0</v>
      </c>
      <c r="C195" s="1" t="s">
        <v>116</v>
      </c>
      <c r="D195" s="1" t="s">
        <v>40</v>
      </c>
      <c r="E195" s="1" t="s">
        <v>52</v>
      </c>
      <c r="F195" s="1" t="s">
        <v>181</v>
      </c>
      <c r="G195" s="1" t="s">
        <v>149</v>
      </c>
      <c r="H195" s="1" t="s">
        <v>141</v>
      </c>
      <c r="I195" s="1" t="s">
        <v>47</v>
      </c>
      <c r="J195" s="1" t="s">
        <v>150</v>
      </c>
      <c r="K195" s="1" t="s">
        <v>200</v>
      </c>
      <c r="L195" s="1" t="s">
        <v>201</v>
      </c>
      <c r="M195" s="1" t="s">
        <v>4</v>
      </c>
      <c r="N195" s="1" t="s">
        <v>5</v>
      </c>
      <c r="O195" s="3">
        <v>20000</v>
      </c>
      <c r="P195" s="3">
        <v>20000</v>
      </c>
      <c r="Q195" s="3">
        <v>20000</v>
      </c>
      <c r="R195" s="3">
        <v>20000</v>
      </c>
      <c r="S195" s="3">
        <v>20000</v>
      </c>
      <c r="T195" s="3">
        <v>20000</v>
      </c>
      <c r="U195" s="3">
        <v>20000</v>
      </c>
      <c r="V195" s="3">
        <v>20000</v>
      </c>
      <c r="W195" s="3">
        <v>20000</v>
      </c>
      <c r="X195" s="3">
        <v>20000</v>
      </c>
      <c r="Y195" s="3">
        <v>20000</v>
      </c>
      <c r="Z195" s="3">
        <v>20000</v>
      </c>
      <c r="AA19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240000</v>
      </c>
    </row>
    <row r="196" spans="1:27" x14ac:dyDescent="0.25">
      <c r="A196" s="1" t="s">
        <v>115</v>
      </c>
      <c r="B196" s="1" t="s">
        <v>0</v>
      </c>
      <c r="C196" s="1" t="s">
        <v>116</v>
      </c>
      <c r="D196" s="1" t="s">
        <v>40</v>
      </c>
      <c r="E196" s="1" t="s">
        <v>52</v>
      </c>
      <c r="F196" s="1" t="s">
        <v>181</v>
      </c>
      <c r="G196" s="1" t="s">
        <v>151</v>
      </c>
      <c r="H196" s="1" t="s">
        <v>141</v>
      </c>
      <c r="I196" s="1" t="s">
        <v>44</v>
      </c>
      <c r="J196" s="1" t="s">
        <v>108</v>
      </c>
      <c r="K196" s="1" t="s">
        <v>200</v>
      </c>
      <c r="L196" s="1" t="s">
        <v>201</v>
      </c>
      <c r="M196" s="1" t="s">
        <v>152</v>
      </c>
      <c r="N196" s="1" t="s">
        <v>153</v>
      </c>
      <c r="O196" s="3">
        <v>1500</v>
      </c>
      <c r="P196" s="3">
        <v>1500</v>
      </c>
      <c r="Q196" s="3">
        <v>1500</v>
      </c>
      <c r="R196" s="3">
        <v>1500</v>
      </c>
      <c r="S196" s="3">
        <v>1500</v>
      </c>
      <c r="T196" s="3">
        <v>1500</v>
      </c>
      <c r="U196" s="3">
        <v>1500</v>
      </c>
      <c r="V196" s="3">
        <v>1500</v>
      </c>
      <c r="W196" s="3">
        <v>1500</v>
      </c>
      <c r="X196" s="3">
        <v>1500</v>
      </c>
      <c r="Y196" s="3">
        <v>1500</v>
      </c>
      <c r="Z196" s="3">
        <v>1500</v>
      </c>
      <c r="AA19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18000</v>
      </c>
    </row>
    <row r="197" spans="1:27" x14ac:dyDescent="0.25">
      <c r="A197" s="1" t="s">
        <v>115</v>
      </c>
      <c r="B197" s="1" t="s">
        <v>0</v>
      </c>
      <c r="C197" s="1" t="s">
        <v>116</v>
      </c>
      <c r="D197" s="1" t="s">
        <v>40</v>
      </c>
      <c r="E197" s="1" t="s">
        <v>52</v>
      </c>
      <c r="F197" s="1" t="s">
        <v>181</v>
      </c>
      <c r="G197" s="1" t="s">
        <v>145</v>
      </c>
      <c r="H197" s="1" t="s">
        <v>141</v>
      </c>
      <c r="I197" s="1" t="s">
        <v>80</v>
      </c>
      <c r="J197" s="1" t="s">
        <v>146</v>
      </c>
      <c r="K197" s="1" t="s">
        <v>200</v>
      </c>
      <c r="L197" s="1" t="s">
        <v>201</v>
      </c>
      <c r="M197" s="1" t="s">
        <v>147</v>
      </c>
      <c r="N197" s="1" t="s">
        <v>148</v>
      </c>
      <c r="O197" s="3">
        <v>3500</v>
      </c>
      <c r="P197" s="3">
        <v>3500</v>
      </c>
      <c r="Q197" s="3">
        <v>3500</v>
      </c>
      <c r="R197" s="3">
        <v>3500</v>
      </c>
      <c r="S197" s="3">
        <v>3500</v>
      </c>
      <c r="T197" s="3">
        <v>3500</v>
      </c>
      <c r="U197" s="3">
        <v>3500</v>
      </c>
      <c r="V197" s="3">
        <v>3500</v>
      </c>
      <c r="W197" s="3">
        <v>3500</v>
      </c>
      <c r="X197" s="3">
        <v>3500</v>
      </c>
      <c r="Y197" s="3">
        <v>3500</v>
      </c>
      <c r="Z197" s="3">
        <v>3500</v>
      </c>
      <c r="AA19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42000</v>
      </c>
    </row>
    <row r="198" spans="1:27" x14ac:dyDescent="0.25">
      <c r="A198" s="1" t="s">
        <v>115</v>
      </c>
      <c r="B198" s="1" t="s">
        <v>0</v>
      </c>
      <c r="C198" s="1" t="s">
        <v>116</v>
      </c>
      <c r="D198" s="1" t="s">
        <v>40</v>
      </c>
      <c r="E198" s="1" t="s">
        <v>52</v>
      </c>
      <c r="F198" s="1" t="s">
        <v>181</v>
      </c>
      <c r="G198" s="1" t="s">
        <v>140</v>
      </c>
      <c r="H198" s="1" t="s">
        <v>141</v>
      </c>
      <c r="I198" s="1" t="s">
        <v>46</v>
      </c>
      <c r="J198" s="1" t="s">
        <v>142</v>
      </c>
      <c r="K198" s="1" t="s">
        <v>200</v>
      </c>
      <c r="L198" s="1" t="s">
        <v>201</v>
      </c>
      <c r="M198" s="1" t="s">
        <v>106</v>
      </c>
      <c r="N198" s="1" t="s">
        <v>107</v>
      </c>
      <c r="O198" s="3">
        <v>3000</v>
      </c>
      <c r="P198" s="3">
        <v>3000</v>
      </c>
      <c r="Q198" s="3">
        <v>3000</v>
      </c>
      <c r="R198" s="3">
        <v>3000</v>
      </c>
      <c r="S198" s="3">
        <v>3000</v>
      </c>
      <c r="T198" s="3">
        <v>3000</v>
      </c>
      <c r="U198" s="3">
        <v>3000</v>
      </c>
      <c r="V198" s="3">
        <v>3000</v>
      </c>
      <c r="W198" s="3">
        <v>3000</v>
      </c>
      <c r="X198" s="3">
        <v>3000</v>
      </c>
      <c r="Y198" s="3">
        <v>3000</v>
      </c>
      <c r="Z198" s="3">
        <v>3000</v>
      </c>
      <c r="AA19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36000</v>
      </c>
    </row>
    <row r="199" spans="1:27" x14ac:dyDescent="0.25">
      <c r="A199" s="1" t="s">
        <v>115</v>
      </c>
      <c r="B199" s="1" t="s">
        <v>0</v>
      </c>
      <c r="C199" s="1" t="s">
        <v>116</v>
      </c>
      <c r="D199" s="1" t="s">
        <v>40</v>
      </c>
      <c r="E199" s="1" t="s">
        <v>52</v>
      </c>
      <c r="F199" s="1" t="s">
        <v>181</v>
      </c>
      <c r="G199" s="1" t="s">
        <v>158</v>
      </c>
      <c r="H199" s="1" t="s">
        <v>141</v>
      </c>
      <c r="I199" s="1" t="s">
        <v>49</v>
      </c>
      <c r="J199" s="1" t="s">
        <v>111</v>
      </c>
      <c r="K199" s="1" t="s">
        <v>200</v>
      </c>
      <c r="L199" s="1" t="s">
        <v>201</v>
      </c>
      <c r="M199" s="1" t="s">
        <v>159</v>
      </c>
      <c r="N199" s="1" t="s">
        <v>160</v>
      </c>
      <c r="O199" s="3">
        <v>1200</v>
      </c>
      <c r="P199" s="3">
        <v>1200</v>
      </c>
      <c r="Q199" s="3">
        <v>1200</v>
      </c>
      <c r="R199" s="3">
        <v>1200</v>
      </c>
      <c r="S199" s="3">
        <v>1200</v>
      </c>
      <c r="T199" s="3">
        <v>1200</v>
      </c>
      <c r="U199" s="3">
        <v>1200</v>
      </c>
      <c r="V199" s="3">
        <v>1200</v>
      </c>
      <c r="W199" s="3">
        <v>1200</v>
      </c>
      <c r="X199" s="3">
        <v>1200</v>
      </c>
      <c r="Y199" s="3">
        <v>1200</v>
      </c>
      <c r="Z199" s="3">
        <v>1200</v>
      </c>
      <c r="AA19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14400</v>
      </c>
    </row>
    <row r="200" spans="1:27" x14ac:dyDescent="0.25">
      <c r="A200" s="1" t="s">
        <v>115</v>
      </c>
      <c r="B200" s="1" t="s">
        <v>0</v>
      </c>
      <c r="C200" s="1" t="s">
        <v>116</v>
      </c>
      <c r="D200" s="1" t="s">
        <v>40</v>
      </c>
      <c r="E200" s="1" t="s">
        <v>52</v>
      </c>
      <c r="F200" s="1" t="s">
        <v>181</v>
      </c>
      <c r="G200" s="1" t="s">
        <v>157</v>
      </c>
      <c r="H200" s="1" t="s">
        <v>141</v>
      </c>
      <c r="I200" s="1" t="s">
        <v>41</v>
      </c>
      <c r="J200" s="1" t="s">
        <v>121</v>
      </c>
      <c r="K200" s="1" t="s">
        <v>200</v>
      </c>
      <c r="L200" s="1" t="s">
        <v>201</v>
      </c>
      <c r="M200" s="1" t="s">
        <v>155</v>
      </c>
      <c r="N200" s="1" t="s">
        <v>156</v>
      </c>
      <c r="O200" s="3">
        <v>15000</v>
      </c>
      <c r="P200" s="3">
        <v>15000</v>
      </c>
      <c r="Q200" s="3">
        <v>15000</v>
      </c>
      <c r="R200" s="3">
        <v>15000</v>
      </c>
      <c r="S200" s="3">
        <v>15000</v>
      </c>
      <c r="T200" s="3">
        <v>15000</v>
      </c>
      <c r="U200" s="3">
        <v>15000</v>
      </c>
      <c r="V200" s="3">
        <v>15000</v>
      </c>
      <c r="W200" s="3">
        <v>15000</v>
      </c>
      <c r="X200" s="3">
        <v>15000</v>
      </c>
      <c r="Y200" s="3">
        <v>15000</v>
      </c>
      <c r="Z200" s="3">
        <v>15000</v>
      </c>
      <c r="AA20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180000</v>
      </c>
    </row>
    <row r="201" spans="1:27" x14ac:dyDescent="0.25">
      <c r="A201" s="1" t="s">
        <v>115</v>
      </c>
      <c r="B201" s="1" t="s">
        <v>0</v>
      </c>
      <c r="C201" s="1" t="s">
        <v>116</v>
      </c>
      <c r="D201" s="1" t="s">
        <v>40</v>
      </c>
      <c r="E201" s="1" t="s">
        <v>64</v>
      </c>
      <c r="F201" s="1" t="s">
        <v>21</v>
      </c>
      <c r="G201" s="1" t="s">
        <v>253</v>
      </c>
      <c r="H201" s="1" t="s">
        <v>254</v>
      </c>
      <c r="I201" s="1" t="s">
        <v>65</v>
      </c>
      <c r="J201" s="1" t="s">
        <v>114</v>
      </c>
      <c r="K201" s="1" t="s">
        <v>200</v>
      </c>
      <c r="L201" s="1" t="s">
        <v>201</v>
      </c>
      <c r="M201" s="1" t="s">
        <v>22</v>
      </c>
      <c r="N201" s="1" t="s">
        <v>23</v>
      </c>
      <c r="O201" s="3">
        <v>2500</v>
      </c>
      <c r="P201" s="3">
        <v>2500</v>
      </c>
      <c r="Q201" s="3">
        <v>2500</v>
      </c>
      <c r="R201" s="3">
        <v>2500</v>
      </c>
      <c r="S201" s="3">
        <v>2500</v>
      </c>
      <c r="T201" s="3">
        <v>2500</v>
      </c>
      <c r="U201" s="3">
        <v>2500</v>
      </c>
      <c r="V201" s="3">
        <v>2500</v>
      </c>
      <c r="W201" s="3">
        <v>2500</v>
      </c>
      <c r="X201" s="3">
        <v>2500</v>
      </c>
      <c r="Y201" s="3">
        <v>2500</v>
      </c>
      <c r="Z201" s="3">
        <v>2500</v>
      </c>
      <c r="AA20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30000</v>
      </c>
    </row>
    <row r="202" spans="1:27" x14ac:dyDescent="0.25">
      <c r="A202" s="1" t="s">
        <v>115</v>
      </c>
      <c r="B202" s="1" t="s">
        <v>0</v>
      </c>
      <c r="C202" s="1" t="s">
        <v>116</v>
      </c>
      <c r="D202" s="1" t="s">
        <v>40</v>
      </c>
      <c r="E202" s="1" t="s">
        <v>52</v>
      </c>
      <c r="F202" s="1" t="s">
        <v>181</v>
      </c>
      <c r="G202" s="1" t="s">
        <v>149</v>
      </c>
      <c r="H202" s="1" t="s">
        <v>141</v>
      </c>
      <c r="I202" s="1" t="s">
        <v>47</v>
      </c>
      <c r="J202" s="1" t="s">
        <v>150</v>
      </c>
      <c r="K202" s="1" t="s">
        <v>57</v>
      </c>
      <c r="L202" s="1" t="s">
        <v>12</v>
      </c>
      <c r="M202" s="1" t="s">
        <v>4</v>
      </c>
      <c r="N202" s="1" t="s">
        <v>5</v>
      </c>
      <c r="O202" s="3">
        <v>0</v>
      </c>
      <c r="P202" s="3">
        <v>0</v>
      </c>
      <c r="Q202" s="3">
        <v>0</v>
      </c>
      <c r="R202" s="3">
        <v>0</v>
      </c>
      <c r="S202" s="3">
        <v>200000</v>
      </c>
      <c r="T202" s="3">
        <v>0</v>
      </c>
      <c r="U202" s="3">
        <v>0</v>
      </c>
      <c r="V202" s="3">
        <v>0</v>
      </c>
      <c r="W202" s="3">
        <v>250000</v>
      </c>
      <c r="X202" s="3">
        <v>0</v>
      </c>
      <c r="Y202" s="3">
        <v>0</v>
      </c>
      <c r="Z202" s="3">
        <v>100000</v>
      </c>
      <c r="AA20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550000</v>
      </c>
    </row>
    <row r="203" spans="1:27" x14ac:dyDescent="0.25">
      <c r="A203" s="1" t="s">
        <v>115</v>
      </c>
      <c r="B203" s="1" t="s">
        <v>0</v>
      </c>
      <c r="C203" s="1" t="s">
        <v>116</v>
      </c>
      <c r="D203" s="1" t="s">
        <v>40</v>
      </c>
      <c r="E203" s="1" t="s">
        <v>52</v>
      </c>
      <c r="F203" s="1" t="s">
        <v>181</v>
      </c>
      <c r="G203" s="1" t="s">
        <v>157</v>
      </c>
      <c r="H203" s="1" t="s">
        <v>141</v>
      </c>
      <c r="I203" s="1" t="s">
        <v>41</v>
      </c>
      <c r="J203" s="1" t="s">
        <v>121</v>
      </c>
      <c r="K203" s="1" t="s">
        <v>58</v>
      </c>
      <c r="L203" s="1" t="s">
        <v>13</v>
      </c>
      <c r="M203" s="1" t="s">
        <v>155</v>
      </c>
      <c r="N203" s="1" t="s">
        <v>156</v>
      </c>
      <c r="O203" s="3">
        <v>75000</v>
      </c>
      <c r="P203" s="3">
        <v>0</v>
      </c>
      <c r="Q203" s="3">
        <v>0</v>
      </c>
      <c r="R203" s="3">
        <v>45000</v>
      </c>
      <c r="S203" s="3">
        <v>85000</v>
      </c>
      <c r="T203" s="3">
        <v>0</v>
      </c>
      <c r="U203" s="3">
        <v>0</v>
      </c>
      <c r="V203" s="3">
        <v>35000</v>
      </c>
      <c r="W203" s="3">
        <v>0</v>
      </c>
      <c r="X203" s="3">
        <v>0</v>
      </c>
      <c r="Y203" s="3">
        <v>0</v>
      </c>
      <c r="Z203" s="3">
        <v>0</v>
      </c>
      <c r="AA20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240000</v>
      </c>
    </row>
    <row r="204" spans="1:27" x14ac:dyDescent="0.25">
      <c r="A204" s="1" t="s">
        <v>115</v>
      </c>
      <c r="B204" s="1" t="s">
        <v>0</v>
      </c>
      <c r="C204" s="1" t="s">
        <v>116</v>
      </c>
      <c r="D204" s="1" t="s">
        <v>40</v>
      </c>
      <c r="E204" s="1" t="s">
        <v>52</v>
      </c>
      <c r="F204" s="1" t="s">
        <v>181</v>
      </c>
      <c r="G204" s="1" t="s">
        <v>128</v>
      </c>
      <c r="H204" s="1" t="s">
        <v>129</v>
      </c>
      <c r="I204" s="1" t="s">
        <v>44</v>
      </c>
      <c r="J204" s="1" t="s">
        <v>108</v>
      </c>
      <c r="K204" s="1" t="s">
        <v>184</v>
      </c>
      <c r="L204" s="1" t="s">
        <v>185</v>
      </c>
      <c r="M204" s="1" t="s">
        <v>130</v>
      </c>
      <c r="N204" s="1" t="s">
        <v>131</v>
      </c>
      <c r="O204" s="3">
        <v>290.86</v>
      </c>
      <c r="P204" s="3">
        <v>290.86</v>
      </c>
      <c r="Q204" s="3">
        <v>290.86</v>
      </c>
      <c r="R204" s="3">
        <v>290.86</v>
      </c>
      <c r="S204" s="3">
        <v>290.86</v>
      </c>
      <c r="T204" s="3">
        <v>290.86</v>
      </c>
      <c r="U204" s="3">
        <v>290.86</v>
      </c>
      <c r="V204" s="3">
        <v>290.86</v>
      </c>
      <c r="W204" s="3">
        <v>290.86</v>
      </c>
      <c r="X204" s="3">
        <v>290.86</v>
      </c>
      <c r="Y204" s="3">
        <v>290.86</v>
      </c>
      <c r="Z204" s="3">
        <v>290.86</v>
      </c>
      <c r="AA20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3490.3200000000011</v>
      </c>
    </row>
    <row r="205" spans="1:27" x14ac:dyDescent="0.25">
      <c r="A205" s="1" t="s">
        <v>115</v>
      </c>
      <c r="B205" s="1" t="s">
        <v>0</v>
      </c>
      <c r="C205" s="1" t="s">
        <v>116</v>
      </c>
      <c r="D205" s="1" t="s">
        <v>40</v>
      </c>
      <c r="E205" s="1" t="s">
        <v>52</v>
      </c>
      <c r="F205" s="1" t="s">
        <v>181</v>
      </c>
      <c r="G205" s="1" t="s">
        <v>132</v>
      </c>
      <c r="H205" s="1" t="s">
        <v>133</v>
      </c>
      <c r="I205" s="1" t="s">
        <v>44</v>
      </c>
      <c r="J205" s="1" t="s">
        <v>108</v>
      </c>
      <c r="K205" s="1" t="s">
        <v>184</v>
      </c>
      <c r="L205" s="1" t="s">
        <v>185</v>
      </c>
      <c r="M205" s="1" t="s">
        <v>136</v>
      </c>
      <c r="N205" s="1" t="s">
        <v>137</v>
      </c>
      <c r="O205" s="3">
        <v>4939.55</v>
      </c>
      <c r="P205" s="3">
        <v>4939.55</v>
      </c>
      <c r="Q205" s="3">
        <v>4939.55</v>
      </c>
      <c r="R205" s="3">
        <v>4939.55</v>
      </c>
      <c r="S205" s="3">
        <v>4939.55</v>
      </c>
      <c r="T205" s="3">
        <v>4939.55</v>
      </c>
      <c r="U205" s="3">
        <v>4939.55</v>
      </c>
      <c r="V205" s="3">
        <v>4939.55</v>
      </c>
      <c r="W205" s="3">
        <v>4939.55</v>
      </c>
      <c r="X205" s="3">
        <v>4939.55</v>
      </c>
      <c r="Y205" s="3">
        <v>4939.55</v>
      </c>
      <c r="Z205" s="3">
        <v>4939.55</v>
      </c>
      <c r="AA20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59274.600000000013</v>
      </c>
    </row>
    <row r="206" spans="1:27" x14ac:dyDescent="0.25">
      <c r="A206" s="1" t="s">
        <v>115</v>
      </c>
      <c r="B206" s="1" t="s">
        <v>0</v>
      </c>
      <c r="C206" s="1" t="s">
        <v>116</v>
      </c>
      <c r="D206" s="1" t="s">
        <v>40</v>
      </c>
      <c r="E206" s="1" t="s">
        <v>52</v>
      </c>
      <c r="F206" s="1" t="s">
        <v>181</v>
      </c>
      <c r="G206" s="1" t="s">
        <v>186</v>
      </c>
      <c r="H206" s="1" t="s">
        <v>187</v>
      </c>
      <c r="I206" s="1" t="s">
        <v>41</v>
      </c>
      <c r="J206" s="1" t="s">
        <v>121</v>
      </c>
      <c r="K206" s="1" t="s">
        <v>184</v>
      </c>
      <c r="L206" s="1" t="s">
        <v>185</v>
      </c>
      <c r="M206" s="1" t="s">
        <v>122</v>
      </c>
      <c r="N206" s="1" t="s">
        <v>123</v>
      </c>
      <c r="O206" s="3">
        <v>766.14</v>
      </c>
      <c r="P206" s="3">
        <v>766.14</v>
      </c>
      <c r="Q206" s="3">
        <v>766.14</v>
      </c>
      <c r="R206" s="3">
        <v>766.14</v>
      </c>
      <c r="S206" s="3">
        <v>766.14</v>
      </c>
      <c r="T206" s="3">
        <v>766.14</v>
      </c>
      <c r="U206" s="3">
        <v>766.14</v>
      </c>
      <c r="V206" s="3">
        <v>766.14</v>
      </c>
      <c r="W206" s="3">
        <v>766.14</v>
      </c>
      <c r="X206" s="3">
        <v>766.14</v>
      </c>
      <c r="Y206" s="3">
        <v>766.14</v>
      </c>
      <c r="Z206" s="3">
        <v>766.14</v>
      </c>
      <c r="AA20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9193.68</v>
      </c>
    </row>
    <row r="207" spans="1:27" x14ac:dyDescent="0.25">
      <c r="A207" s="1" t="s">
        <v>115</v>
      </c>
      <c r="B207" s="1" t="s">
        <v>0</v>
      </c>
      <c r="C207" s="1" t="s">
        <v>116</v>
      </c>
      <c r="D207" s="1" t="s">
        <v>40</v>
      </c>
      <c r="E207" s="1" t="s">
        <v>52</v>
      </c>
      <c r="F207" s="1" t="s">
        <v>181</v>
      </c>
      <c r="G207" s="1" t="s">
        <v>149</v>
      </c>
      <c r="H207" s="1" t="s">
        <v>141</v>
      </c>
      <c r="I207" s="1" t="s">
        <v>47</v>
      </c>
      <c r="J207" s="1" t="s">
        <v>150</v>
      </c>
      <c r="K207" s="1" t="s">
        <v>184</v>
      </c>
      <c r="L207" s="1" t="s">
        <v>185</v>
      </c>
      <c r="M207" s="1" t="s">
        <v>4</v>
      </c>
      <c r="N207" s="1" t="s">
        <v>5</v>
      </c>
      <c r="O207" s="3">
        <v>8747.2800000000007</v>
      </c>
      <c r="P207" s="3">
        <v>8747.2800000000007</v>
      </c>
      <c r="Q207" s="3">
        <v>8747.2800000000007</v>
      </c>
      <c r="R207" s="3">
        <v>8747.2800000000007</v>
      </c>
      <c r="S207" s="3">
        <v>8747.2800000000007</v>
      </c>
      <c r="T207" s="3">
        <v>8747.2800000000007</v>
      </c>
      <c r="U207" s="3">
        <v>8747.2800000000007</v>
      </c>
      <c r="V207" s="3">
        <v>8747.2800000000007</v>
      </c>
      <c r="W207" s="3">
        <v>8747.2800000000007</v>
      </c>
      <c r="X207" s="3">
        <v>8747.2800000000007</v>
      </c>
      <c r="Y207" s="3">
        <v>8747.2800000000007</v>
      </c>
      <c r="Z207" s="3">
        <v>8747.2800000000007</v>
      </c>
      <c r="AA20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104967.36</v>
      </c>
    </row>
    <row r="208" spans="1:27" x14ac:dyDescent="0.25">
      <c r="A208" s="1" t="s">
        <v>115</v>
      </c>
      <c r="B208" s="1" t="s">
        <v>0</v>
      </c>
      <c r="C208" s="1" t="s">
        <v>116</v>
      </c>
      <c r="D208" s="1" t="s">
        <v>40</v>
      </c>
      <c r="E208" s="1" t="s">
        <v>52</v>
      </c>
      <c r="F208" s="1" t="s">
        <v>181</v>
      </c>
      <c r="G208" s="1" t="s">
        <v>151</v>
      </c>
      <c r="H208" s="1" t="s">
        <v>141</v>
      </c>
      <c r="I208" s="1" t="s">
        <v>44</v>
      </c>
      <c r="J208" s="1" t="s">
        <v>108</v>
      </c>
      <c r="K208" s="1" t="s">
        <v>184</v>
      </c>
      <c r="L208" s="1" t="s">
        <v>185</v>
      </c>
      <c r="M208" s="1" t="s">
        <v>152</v>
      </c>
      <c r="N208" s="1" t="s">
        <v>153</v>
      </c>
      <c r="O208" s="3">
        <v>2545.2199999999998</v>
      </c>
      <c r="P208" s="3">
        <v>2545.2199999999998</v>
      </c>
      <c r="Q208" s="3">
        <v>2545.2199999999998</v>
      </c>
      <c r="R208" s="3">
        <v>2545.2199999999998</v>
      </c>
      <c r="S208" s="3">
        <v>2545.2199999999998</v>
      </c>
      <c r="T208" s="3">
        <v>2545.2199999999998</v>
      </c>
      <c r="U208" s="3">
        <v>2545.2199999999998</v>
      </c>
      <c r="V208" s="3">
        <v>2545.2199999999998</v>
      </c>
      <c r="W208" s="3">
        <v>2545.2199999999998</v>
      </c>
      <c r="X208" s="3">
        <v>2545.2199999999998</v>
      </c>
      <c r="Y208" s="3">
        <v>2545.2199999999998</v>
      </c>
      <c r="Z208" s="3">
        <v>2545.2199999999998</v>
      </c>
      <c r="AA20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30542.640000000003</v>
      </c>
    </row>
    <row r="209" spans="1:27" x14ac:dyDescent="0.25">
      <c r="A209" s="1" t="s">
        <v>115</v>
      </c>
      <c r="B209" s="1" t="s">
        <v>0</v>
      </c>
      <c r="C209" s="1" t="s">
        <v>116</v>
      </c>
      <c r="D209" s="1" t="s">
        <v>40</v>
      </c>
      <c r="E209" s="1" t="s">
        <v>52</v>
      </c>
      <c r="F209" s="1" t="s">
        <v>181</v>
      </c>
      <c r="G209" s="1" t="s">
        <v>145</v>
      </c>
      <c r="H209" s="1" t="s">
        <v>141</v>
      </c>
      <c r="I209" s="1" t="s">
        <v>80</v>
      </c>
      <c r="J209" s="1" t="s">
        <v>146</v>
      </c>
      <c r="K209" s="1" t="s">
        <v>184</v>
      </c>
      <c r="L209" s="1" t="s">
        <v>185</v>
      </c>
      <c r="M209" s="1" t="s">
        <v>147</v>
      </c>
      <c r="N209" s="1" t="s">
        <v>148</v>
      </c>
      <c r="O209" s="3">
        <v>1737.84</v>
      </c>
      <c r="P209" s="3">
        <v>1737.84</v>
      </c>
      <c r="Q209" s="3">
        <v>1737.84</v>
      </c>
      <c r="R209" s="3">
        <v>1737.84</v>
      </c>
      <c r="S209" s="3">
        <v>1737.84</v>
      </c>
      <c r="T209" s="3">
        <v>1737.84</v>
      </c>
      <c r="U209" s="3">
        <v>1737.84</v>
      </c>
      <c r="V209" s="3">
        <v>1737.84</v>
      </c>
      <c r="W209" s="3">
        <v>1737.84</v>
      </c>
      <c r="X209" s="3">
        <v>1737.84</v>
      </c>
      <c r="Y209" s="3">
        <v>1737.84</v>
      </c>
      <c r="Z209" s="3">
        <v>1737.84</v>
      </c>
      <c r="AA20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20854.079999999998</v>
      </c>
    </row>
    <row r="210" spans="1:27" x14ac:dyDescent="0.25">
      <c r="A210" s="1" t="s">
        <v>115</v>
      </c>
      <c r="B210" s="1" t="s">
        <v>0</v>
      </c>
      <c r="C210" s="1" t="s">
        <v>116</v>
      </c>
      <c r="D210" s="1" t="s">
        <v>40</v>
      </c>
      <c r="E210" s="1" t="s">
        <v>52</v>
      </c>
      <c r="F210" s="1" t="s">
        <v>181</v>
      </c>
      <c r="G210" s="1" t="s">
        <v>140</v>
      </c>
      <c r="H210" s="1" t="s">
        <v>141</v>
      </c>
      <c r="I210" s="1" t="s">
        <v>46</v>
      </c>
      <c r="J210" s="1" t="s">
        <v>142</v>
      </c>
      <c r="K210" s="1" t="s">
        <v>184</v>
      </c>
      <c r="L210" s="1" t="s">
        <v>185</v>
      </c>
      <c r="M210" s="1" t="s">
        <v>106</v>
      </c>
      <c r="N210" s="1" t="s">
        <v>107</v>
      </c>
      <c r="O210" s="3">
        <v>2080.66</v>
      </c>
      <c r="P210" s="3">
        <v>2080.66</v>
      </c>
      <c r="Q210" s="3">
        <v>2080.66</v>
      </c>
      <c r="R210" s="3">
        <v>2080.66</v>
      </c>
      <c r="S210" s="3">
        <v>2080.66</v>
      </c>
      <c r="T210" s="3">
        <v>2080.66</v>
      </c>
      <c r="U210" s="3">
        <v>2080.66</v>
      </c>
      <c r="V210" s="3">
        <v>2080.66</v>
      </c>
      <c r="W210" s="3">
        <v>2080.66</v>
      </c>
      <c r="X210" s="3">
        <v>2080.66</v>
      </c>
      <c r="Y210" s="3">
        <v>2080.66</v>
      </c>
      <c r="Z210" s="3">
        <v>2080.66</v>
      </c>
      <c r="AA21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24967.919999999998</v>
      </c>
    </row>
    <row r="211" spans="1:27" x14ac:dyDescent="0.25">
      <c r="A211" s="1" t="s">
        <v>115</v>
      </c>
      <c r="B211" s="1" t="s">
        <v>0</v>
      </c>
      <c r="C211" s="1" t="s">
        <v>116</v>
      </c>
      <c r="D211" s="1" t="s">
        <v>40</v>
      </c>
      <c r="E211" s="1" t="s">
        <v>52</v>
      </c>
      <c r="F211" s="1" t="s">
        <v>181</v>
      </c>
      <c r="G211" s="1" t="s">
        <v>158</v>
      </c>
      <c r="H211" s="1" t="s">
        <v>141</v>
      </c>
      <c r="I211" s="1" t="s">
        <v>49</v>
      </c>
      <c r="J211" s="1" t="s">
        <v>111</v>
      </c>
      <c r="K211" s="1" t="s">
        <v>184</v>
      </c>
      <c r="L211" s="1" t="s">
        <v>185</v>
      </c>
      <c r="M211" s="1" t="s">
        <v>159</v>
      </c>
      <c r="N211" s="1" t="s">
        <v>160</v>
      </c>
      <c r="O211" s="3">
        <v>2101.83</v>
      </c>
      <c r="P211" s="3">
        <v>2101.83</v>
      </c>
      <c r="Q211" s="3">
        <v>2101.83</v>
      </c>
      <c r="R211" s="3">
        <v>2101.83</v>
      </c>
      <c r="S211" s="3">
        <v>2101.83</v>
      </c>
      <c r="T211" s="3">
        <v>2101.83</v>
      </c>
      <c r="U211" s="3">
        <v>2101.83</v>
      </c>
      <c r="V211" s="3">
        <v>2101.83</v>
      </c>
      <c r="W211" s="3">
        <v>2101.83</v>
      </c>
      <c r="X211" s="3">
        <v>2101.83</v>
      </c>
      <c r="Y211" s="3">
        <v>2101.83</v>
      </c>
      <c r="Z211" s="3">
        <v>2101.83</v>
      </c>
      <c r="AA21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25221.960000000006</v>
      </c>
    </row>
    <row r="212" spans="1:27" x14ac:dyDescent="0.25">
      <c r="A212" s="1" t="s">
        <v>115</v>
      </c>
      <c r="B212" s="1" t="s">
        <v>0</v>
      </c>
      <c r="C212" s="1" t="s">
        <v>116</v>
      </c>
      <c r="D212" s="1" t="s">
        <v>40</v>
      </c>
      <c r="E212" s="1" t="s">
        <v>52</v>
      </c>
      <c r="F212" s="1" t="s">
        <v>181</v>
      </c>
      <c r="G212" s="1" t="s">
        <v>157</v>
      </c>
      <c r="H212" s="1" t="s">
        <v>141</v>
      </c>
      <c r="I212" s="1" t="s">
        <v>41</v>
      </c>
      <c r="J212" s="1" t="s">
        <v>121</v>
      </c>
      <c r="K212" s="1" t="s">
        <v>184</v>
      </c>
      <c r="L212" s="1" t="s">
        <v>185</v>
      </c>
      <c r="M212" s="1" t="s">
        <v>155</v>
      </c>
      <c r="N212" s="1" t="s">
        <v>156</v>
      </c>
      <c r="O212" s="3">
        <v>1219.92</v>
      </c>
      <c r="P212" s="3">
        <v>1219.92</v>
      </c>
      <c r="Q212" s="3">
        <v>1219.92</v>
      </c>
      <c r="R212" s="3">
        <v>1219.92</v>
      </c>
      <c r="S212" s="3">
        <v>1219.92</v>
      </c>
      <c r="T212" s="3">
        <v>1219.92</v>
      </c>
      <c r="U212" s="3">
        <v>1219.92</v>
      </c>
      <c r="V212" s="3">
        <v>1219.92</v>
      </c>
      <c r="W212" s="3">
        <v>1219.92</v>
      </c>
      <c r="X212" s="3">
        <v>1219.92</v>
      </c>
      <c r="Y212" s="3">
        <v>1219.92</v>
      </c>
      <c r="Z212" s="3">
        <v>1219.92</v>
      </c>
      <c r="AA21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14639.04</v>
      </c>
    </row>
    <row r="213" spans="1:27" x14ac:dyDescent="0.25">
      <c r="A213" s="1" t="s">
        <v>115</v>
      </c>
      <c r="B213" s="1" t="s">
        <v>0</v>
      </c>
      <c r="C213" s="1" t="s">
        <v>116</v>
      </c>
      <c r="D213" s="1" t="s">
        <v>40</v>
      </c>
      <c r="E213" s="1" t="s">
        <v>52</v>
      </c>
      <c r="F213" s="1" t="s">
        <v>181</v>
      </c>
      <c r="G213" s="1" t="s">
        <v>154</v>
      </c>
      <c r="H213" s="1" t="s">
        <v>141</v>
      </c>
      <c r="I213" s="1" t="s">
        <v>48</v>
      </c>
      <c r="J213" s="1" t="s">
        <v>105</v>
      </c>
      <c r="K213" s="1" t="s">
        <v>184</v>
      </c>
      <c r="L213" s="1" t="s">
        <v>185</v>
      </c>
      <c r="M213" s="1" t="s">
        <v>155</v>
      </c>
      <c r="N213" s="1" t="s">
        <v>156</v>
      </c>
      <c r="O213" s="3">
        <v>3329.12</v>
      </c>
      <c r="P213" s="3">
        <v>3329.12</v>
      </c>
      <c r="Q213" s="3">
        <v>3329.12</v>
      </c>
      <c r="R213" s="3">
        <v>3329.12</v>
      </c>
      <c r="S213" s="3">
        <v>3329.12</v>
      </c>
      <c r="T213" s="3">
        <v>3329.12</v>
      </c>
      <c r="U213" s="3">
        <v>3329.12</v>
      </c>
      <c r="V213" s="3">
        <v>3329.12</v>
      </c>
      <c r="W213" s="3">
        <v>3329.12</v>
      </c>
      <c r="X213" s="3">
        <v>3329.12</v>
      </c>
      <c r="Y213" s="3">
        <v>3329.12</v>
      </c>
      <c r="Z213" s="3">
        <v>3329.12</v>
      </c>
      <c r="AA21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39949.440000000002</v>
      </c>
    </row>
    <row r="214" spans="1:27" x14ac:dyDescent="0.25">
      <c r="A214" s="1" t="s">
        <v>115</v>
      </c>
      <c r="B214" s="1" t="s">
        <v>0</v>
      </c>
      <c r="C214" s="1" t="s">
        <v>116</v>
      </c>
      <c r="D214" s="1" t="s">
        <v>40</v>
      </c>
      <c r="E214" s="1" t="s">
        <v>52</v>
      </c>
      <c r="F214" s="1" t="s">
        <v>181</v>
      </c>
      <c r="G214" s="1" t="s">
        <v>161</v>
      </c>
      <c r="H214" s="1" t="s">
        <v>162</v>
      </c>
      <c r="I214" s="1" t="s">
        <v>44</v>
      </c>
      <c r="J214" s="1" t="s">
        <v>108</v>
      </c>
      <c r="K214" s="1" t="s">
        <v>184</v>
      </c>
      <c r="L214" s="1" t="s">
        <v>185</v>
      </c>
      <c r="M214" s="1" t="s">
        <v>163</v>
      </c>
      <c r="N214" s="1" t="s">
        <v>164</v>
      </c>
      <c r="O214" s="3">
        <v>340.62</v>
      </c>
      <c r="P214" s="3">
        <v>340.62</v>
      </c>
      <c r="Q214" s="3">
        <v>340.62</v>
      </c>
      <c r="R214" s="3">
        <v>340.62</v>
      </c>
      <c r="S214" s="3">
        <v>340.62</v>
      </c>
      <c r="T214" s="3">
        <v>340.62</v>
      </c>
      <c r="U214" s="3">
        <v>340.62</v>
      </c>
      <c r="V214" s="3">
        <v>340.62</v>
      </c>
      <c r="W214" s="3">
        <v>340.62</v>
      </c>
      <c r="X214" s="3">
        <v>340.62</v>
      </c>
      <c r="Y214" s="3">
        <v>340.62</v>
      </c>
      <c r="Z214" s="3">
        <v>340.62</v>
      </c>
      <c r="AA21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4087.4399999999991</v>
      </c>
    </row>
    <row r="215" spans="1:27" x14ac:dyDescent="0.25">
      <c r="A215" s="1" t="s">
        <v>115</v>
      </c>
      <c r="B215" s="1" t="s">
        <v>0</v>
      </c>
      <c r="C215" s="1" t="s">
        <v>116</v>
      </c>
      <c r="D215" s="1" t="s">
        <v>40</v>
      </c>
      <c r="E215" s="1" t="s">
        <v>52</v>
      </c>
      <c r="F215" s="1" t="s">
        <v>181</v>
      </c>
      <c r="G215" s="1" t="s">
        <v>202</v>
      </c>
      <c r="H215" s="1" t="s">
        <v>203</v>
      </c>
      <c r="I215" s="1" t="s">
        <v>44</v>
      </c>
      <c r="J215" s="1" t="s">
        <v>108</v>
      </c>
      <c r="K215" s="1" t="s">
        <v>184</v>
      </c>
      <c r="L215" s="1" t="s">
        <v>185</v>
      </c>
      <c r="M215" s="1" t="s">
        <v>136</v>
      </c>
      <c r="N215" s="1" t="s">
        <v>137</v>
      </c>
      <c r="O215" s="3">
        <v>4518.0200000000004</v>
      </c>
      <c r="P215" s="3">
        <v>4518.0200000000004</v>
      </c>
      <c r="Q215" s="3">
        <v>4518.0200000000004</v>
      </c>
      <c r="R215" s="3">
        <v>4518.0200000000004</v>
      </c>
      <c r="S215" s="3">
        <v>4518.0200000000004</v>
      </c>
      <c r="T215" s="3">
        <v>4518.0200000000004</v>
      </c>
      <c r="U215" s="3">
        <v>4518.0200000000004</v>
      </c>
      <c r="V215" s="3">
        <v>4518.0200000000004</v>
      </c>
      <c r="W215" s="3">
        <v>4518.0200000000004</v>
      </c>
      <c r="X215" s="3">
        <v>4518.0200000000004</v>
      </c>
      <c r="Y215" s="3">
        <v>4518.0200000000004</v>
      </c>
      <c r="Z215" s="3">
        <v>4518.0200000000004</v>
      </c>
      <c r="AA21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54216.24000000002</v>
      </c>
    </row>
    <row r="216" spans="1:27" x14ac:dyDescent="0.25">
      <c r="A216" s="1" t="s">
        <v>115</v>
      </c>
      <c r="B216" s="1" t="s">
        <v>0</v>
      </c>
      <c r="C216" s="1" t="s">
        <v>116</v>
      </c>
      <c r="D216" s="1" t="s">
        <v>40</v>
      </c>
      <c r="E216" s="1" t="s">
        <v>52</v>
      </c>
      <c r="F216" s="1" t="s">
        <v>181</v>
      </c>
      <c r="G216" s="1" t="s">
        <v>165</v>
      </c>
      <c r="H216" s="1" t="s">
        <v>166</v>
      </c>
      <c r="I216" s="1" t="s">
        <v>44</v>
      </c>
      <c r="J216" s="1" t="s">
        <v>108</v>
      </c>
      <c r="K216" s="1" t="s">
        <v>184</v>
      </c>
      <c r="L216" s="1" t="s">
        <v>185</v>
      </c>
      <c r="M216" s="1" t="s">
        <v>167</v>
      </c>
      <c r="N216" s="1" t="s">
        <v>168</v>
      </c>
      <c r="O216" s="3">
        <v>732.8</v>
      </c>
      <c r="P216" s="3">
        <v>732.8</v>
      </c>
      <c r="Q216" s="3">
        <v>732.8</v>
      </c>
      <c r="R216" s="3">
        <v>732.8</v>
      </c>
      <c r="S216" s="3">
        <v>732.8</v>
      </c>
      <c r="T216" s="3">
        <v>732.8</v>
      </c>
      <c r="U216" s="3">
        <v>732.8</v>
      </c>
      <c r="V216" s="3">
        <v>732.8</v>
      </c>
      <c r="W216" s="3">
        <v>732.8</v>
      </c>
      <c r="X216" s="3">
        <v>732.8</v>
      </c>
      <c r="Y216" s="3">
        <v>732.8</v>
      </c>
      <c r="Z216" s="3">
        <v>732.8</v>
      </c>
      <c r="AA21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8793.6</v>
      </c>
    </row>
    <row r="217" spans="1:27" x14ac:dyDescent="0.25">
      <c r="A217" s="1" t="s">
        <v>115</v>
      </c>
      <c r="B217" s="1" t="s">
        <v>0</v>
      </c>
      <c r="C217" s="1" t="s">
        <v>116</v>
      </c>
      <c r="D217" s="1" t="s">
        <v>40</v>
      </c>
      <c r="E217" s="1" t="s">
        <v>52</v>
      </c>
      <c r="F217" s="1" t="s">
        <v>181</v>
      </c>
      <c r="G217" s="1" t="s">
        <v>208</v>
      </c>
      <c r="H217" s="1" t="s">
        <v>209</v>
      </c>
      <c r="I217" s="1" t="s">
        <v>44</v>
      </c>
      <c r="J217" s="1" t="s">
        <v>108</v>
      </c>
      <c r="K217" s="1" t="s">
        <v>184</v>
      </c>
      <c r="L217" s="1" t="s">
        <v>185</v>
      </c>
      <c r="M217" s="1" t="s">
        <v>171</v>
      </c>
      <c r="N217" s="1" t="s">
        <v>172</v>
      </c>
      <c r="O217" s="3">
        <v>548.4</v>
      </c>
      <c r="P217" s="3">
        <v>548.4</v>
      </c>
      <c r="Q217" s="3">
        <v>548.4</v>
      </c>
      <c r="R217" s="3">
        <v>548.4</v>
      </c>
      <c r="S217" s="3">
        <v>548.4</v>
      </c>
      <c r="T217" s="3">
        <v>548.4</v>
      </c>
      <c r="U217" s="3">
        <v>548.4</v>
      </c>
      <c r="V217" s="3">
        <v>548.4</v>
      </c>
      <c r="W217" s="3">
        <v>548.4</v>
      </c>
      <c r="X217" s="3">
        <v>548.4</v>
      </c>
      <c r="Y217" s="3">
        <v>548.4</v>
      </c>
      <c r="Z217" s="3">
        <v>548.4</v>
      </c>
      <c r="AA21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6580.7999999999984</v>
      </c>
    </row>
    <row r="218" spans="1:27" x14ac:dyDescent="0.25">
      <c r="A218" s="1" t="s">
        <v>115</v>
      </c>
      <c r="B218" s="1" t="s">
        <v>0</v>
      </c>
      <c r="C218" s="1" t="s">
        <v>116</v>
      </c>
      <c r="D218" s="1" t="s">
        <v>40</v>
      </c>
      <c r="E218" s="1" t="s">
        <v>64</v>
      </c>
      <c r="F218" s="1" t="s">
        <v>21</v>
      </c>
      <c r="G218" s="1" t="s">
        <v>253</v>
      </c>
      <c r="H218" s="1" t="s">
        <v>254</v>
      </c>
      <c r="I218" s="1" t="s">
        <v>65</v>
      </c>
      <c r="J218" s="1" t="s">
        <v>114</v>
      </c>
      <c r="K218" s="1" t="s">
        <v>184</v>
      </c>
      <c r="L218" s="1" t="s">
        <v>185</v>
      </c>
      <c r="M218" s="1" t="s">
        <v>22</v>
      </c>
      <c r="N218" s="1" t="s">
        <v>23</v>
      </c>
      <c r="O218" s="3">
        <v>12040.26</v>
      </c>
      <c r="P218" s="3">
        <v>12040.26</v>
      </c>
      <c r="Q218" s="3">
        <v>12040.26</v>
      </c>
      <c r="R218" s="3">
        <v>12040.26</v>
      </c>
      <c r="S218" s="3">
        <v>12040.26</v>
      </c>
      <c r="T218" s="3">
        <v>12040.26</v>
      </c>
      <c r="U218" s="3">
        <v>12040.26</v>
      </c>
      <c r="V218" s="3">
        <v>12040.26</v>
      </c>
      <c r="W218" s="3">
        <v>12040.26</v>
      </c>
      <c r="X218" s="3">
        <v>12040.26</v>
      </c>
      <c r="Y218" s="3">
        <v>12040.26</v>
      </c>
      <c r="Z218" s="3">
        <v>12040.26</v>
      </c>
      <c r="AA21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144483.12</v>
      </c>
    </row>
    <row r="219" spans="1:27" x14ac:dyDescent="0.25">
      <c r="A219" s="1" t="s">
        <v>115</v>
      </c>
      <c r="B219" s="1" t="s">
        <v>0</v>
      </c>
      <c r="C219" s="1" t="s">
        <v>116</v>
      </c>
      <c r="D219" s="1" t="s">
        <v>40</v>
      </c>
      <c r="E219" s="1" t="s">
        <v>117</v>
      </c>
      <c r="F219" s="1" t="s">
        <v>118</v>
      </c>
      <c r="G219" s="1" t="s">
        <v>119</v>
      </c>
      <c r="H219" s="1" t="s">
        <v>120</v>
      </c>
      <c r="I219" s="1" t="s">
        <v>41</v>
      </c>
      <c r="J219" s="1" t="s">
        <v>121</v>
      </c>
      <c r="K219" s="1" t="s">
        <v>124</v>
      </c>
      <c r="L219" s="1" t="s">
        <v>125</v>
      </c>
      <c r="M219" s="1" t="s">
        <v>122</v>
      </c>
      <c r="N219" s="1" t="s">
        <v>123</v>
      </c>
      <c r="O219" s="2">
        <v>500</v>
      </c>
      <c r="P219" s="2">
        <v>500</v>
      </c>
      <c r="Q219" s="2">
        <v>500</v>
      </c>
      <c r="R219" s="2">
        <v>500</v>
      </c>
      <c r="S219" s="2">
        <v>500</v>
      </c>
      <c r="T219" s="2">
        <v>500</v>
      </c>
      <c r="U219" s="2">
        <v>500</v>
      </c>
      <c r="V219" s="2">
        <v>500</v>
      </c>
      <c r="W219" s="2">
        <v>500</v>
      </c>
      <c r="X219" s="2">
        <v>500</v>
      </c>
      <c r="Y219" s="2">
        <v>500</v>
      </c>
      <c r="Z219" s="2">
        <v>500</v>
      </c>
      <c r="AA21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6000</v>
      </c>
    </row>
    <row r="220" spans="1:27" x14ac:dyDescent="0.25">
      <c r="A220" s="1" t="s">
        <v>115</v>
      </c>
      <c r="B220" s="1" t="s">
        <v>0</v>
      </c>
      <c r="C220" s="1" t="s">
        <v>116</v>
      </c>
      <c r="D220" s="1" t="s">
        <v>40</v>
      </c>
      <c r="E220" s="1" t="s">
        <v>52</v>
      </c>
      <c r="F220" s="1" t="s">
        <v>181</v>
      </c>
      <c r="G220" s="1" t="s">
        <v>128</v>
      </c>
      <c r="H220" s="1" t="s">
        <v>129</v>
      </c>
      <c r="I220" s="1" t="s">
        <v>44</v>
      </c>
      <c r="J220" s="1" t="s">
        <v>108</v>
      </c>
      <c r="K220" s="1" t="s">
        <v>124</v>
      </c>
      <c r="L220" s="1" t="s">
        <v>125</v>
      </c>
      <c r="M220" s="1" t="s">
        <v>130</v>
      </c>
      <c r="N220" s="1" t="s">
        <v>131</v>
      </c>
      <c r="O220" s="3">
        <v>500</v>
      </c>
      <c r="P220" s="3">
        <v>500</v>
      </c>
      <c r="Q220" s="3">
        <v>500</v>
      </c>
      <c r="R220" s="3">
        <v>500</v>
      </c>
      <c r="S220" s="3">
        <v>500</v>
      </c>
      <c r="T220" s="3">
        <v>500</v>
      </c>
      <c r="U220" s="3">
        <v>500</v>
      </c>
      <c r="V220" s="3">
        <v>500</v>
      </c>
      <c r="W220" s="3">
        <v>500</v>
      </c>
      <c r="X220" s="3">
        <v>500</v>
      </c>
      <c r="Y220" s="3">
        <v>500</v>
      </c>
      <c r="Z220" s="3">
        <v>500</v>
      </c>
      <c r="AA22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6000</v>
      </c>
    </row>
    <row r="221" spans="1:27" x14ac:dyDescent="0.25">
      <c r="A221" s="1" t="s">
        <v>115</v>
      </c>
      <c r="B221" s="1" t="s">
        <v>0</v>
      </c>
      <c r="C221" s="1" t="s">
        <v>116</v>
      </c>
      <c r="D221" s="1" t="s">
        <v>40</v>
      </c>
      <c r="E221" s="1" t="s">
        <v>52</v>
      </c>
      <c r="F221" s="1" t="s">
        <v>181</v>
      </c>
      <c r="G221" s="1" t="s">
        <v>132</v>
      </c>
      <c r="H221" s="1" t="s">
        <v>133</v>
      </c>
      <c r="I221" s="1" t="s">
        <v>44</v>
      </c>
      <c r="J221" s="1" t="s">
        <v>108</v>
      </c>
      <c r="K221" s="1" t="s">
        <v>124</v>
      </c>
      <c r="L221" s="1" t="s">
        <v>125</v>
      </c>
      <c r="M221" s="1" t="s">
        <v>136</v>
      </c>
      <c r="N221" s="1" t="s">
        <v>137</v>
      </c>
      <c r="O221" s="3">
        <v>1500</v>
      </c>
      <c r="P221" s="3">
        <v>1500</v>
      </c>
      <c r="Q221" s="3">
        <v>1500</v>
      </c>
      <c r="R221" s="3">
        <v>1500</v>
      </c>
      <c r="S221" s="3">
        <v>1500</v>
      </c>
      <c r="T221" s="3">
        <v>1500</v>
      </c>
      <c r="U221" s="3">
        <v>1500</v>
      </c>
      <c r="V221" s="3">
        <v>1500</v>
      </c>
      <c r="W221" s="3">
        <v>1500</v>
      </c>
      <c r="X221" s="3">
        <v>1500</v>
      </c>
      <c r="Y221" s="3">
        <v>1500</v>
      </c>
      <c r="Z221" s="3">
        <v>1500</v>
      </c>
      <c r="AA22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18000</v>
      </c>
    </row>
    <row r="222" spans="1:27" x14ac:dyDescent="0.25">
      <c r="A222" s="1" t="s">
        <v>115</v>
      </c>
      <c r="B222" s="1" t="s">
        <v>0</v>
      </c>
      <c r="C222" s="1" t="s">
        <v>116</v>
      </c>
      <c r="D222" s="1" t="s">
        <v>40</v>
      </c>
      <c r="E222" s="1" t="s">
        <v>52</v>
      </c>
      <c r="F222" s="1" t="s">
        <v>181</v>
      </c>
      <c r="G222" s="1" t="s">
        <v>149</v>
      </c>
      <c r="H222" s="1" t="s">
        <v>141</v>
      </c>
      <c r="I222" s="1" t="s">
        <v>47</v>
      </c>
      <c r="J222" s="1" t="s">
        <v>150</v>
      </c>
      <c r="K222" s="1" t="s">
        <v>124</v>
      </c>
      <c r="L222" s="1" t="s">
        <v>125</v>
      </c>
      <c r="M222" s="1" t="s">
        <v>4</v>
      </c>
      <c r="N222" s="1" t="s">
        <v>5</v>
      </c>
      <c r="O222" s="3">
        <v>25000</v>
      </c>
      <c r="P222" s="3">
        <v>25000</v>
      </c>
      <c r="Q222" s="3">
        <v>25000</v>
      </c>
      <c r="R222" s="3">
        <v>24982.2</v>
      </c>
      <c r="S222" s="3">
        <v>25000</v>
      </c>
      <c r="T222" s="3">
        <v>25000</v>
      </c>
      <c r="U222" s="3">
        <v>25000</v>
      </c>
      <c r="V222" s="3">
        <v>25000</v>
      </c>
      <c r="W222" s="3">
        <v>25000</v>
      </c>
      <c r="X222" s="3">
        <v>25000</v>
      </c>
      <c r="Y222" s="3">
        <v>25000</v>
      </c>
      <c r="Z222" s="3">
        <v>25000</v>
      </c>
      <c r="AA22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299982.2</v>
      </c>
    </row>
    <row r="223" spans="1:27" x14ac:dyDescent="0.25">
      <c r="A223" s="1" t="s">
        <v>115</v>
      </c>
      <c r="B223" s="1" t="s">
        <v>0</v>
      </c>
      <c r="C223" s="1" t="s">
        <v>116</v>
      </c>
      <c r="D223" s="1" t="s">
        <v>40</v>
      </c>
      <c r="E223" s="1" t="s">
        <v>52</v>
      </c>
      <c r="F223" s="1" t="s">
        <v>181</v>
      </c>
      <c r="G223" s="1" t="s">
        <v>151</v>
      </c>
      <c r="H223" s="1" t="s">
        <v>141</v>
      </c>
      <c r="I223" s="1" t="s">
        <v>44</v>
      </c>
      <c r="J223" s="1" t="s">
        <v>108</v>
      </c>
      <c r="K223" s="1" t="s">
        <v>124</v>
      </c>
      <c r="L223" s="1" t="s">
        <v>125</v>
      </c>
      <c r="M223" s="1" t="s">
        <v>152</v>
      </c>
      <c r="N223" s="1" t="s">
        <v>153</v>
      </c>
      <c r="O223" s="3">
        <v>2000</v>
      </c>
      <c r="P223" s="3">
        <v>2000</v>
      </c>
      <c r="Q223" s="3">
        <v>2000</v>
      </c>
      <c r="R223" s="3">
        <v>2000</v>
      </c>
      <c r="S223" s="3">
        <v>2000</v>
      </c>
      <c r="T223" s="3">
        <v>2000</v>
      </c>
      <c r="U223" s="3">
        <v>2000</v>
      </c>
      <c r="V223" s="3">
        <v>2000</v>
      </c>
      <c r="W223" s="3">
        <v>2000</v>
      </c>
      <c r="X223" s="3">
        <v>2000</v>
      </c>
      <c r="Y223" s="3">
        <v>2000</v>
      </c>
      <c r="Z223" s="3">
        <v>2000</v>
      </c>
      <c r="AA22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24000</v>
      </c>
    </row>
    <row r="224" spans="1:27" x14ac:dyDescent="0.25">
      <c r="A224" s="1" t="s">
        <v>115</v>
      </c>
      <c r="B224" s="1" t="s">
        <v>0</v>
      </c>
      <c r="C224" s="1" t="s">
        <v>116</v>
      </c>
      <c r="D224" s="1" t="s">
        <v>40</v>
      </c>
      <c r="E224" s="1" t="s">
        <v>52</v>
      </c>
      <c r="F224" s="1" t="s">
        <v>181</v>
      </c>
      <c r="G224" s="1" t="s">
        <v>145</v>
      </c>
      <c r="H224" s="1" t="s">
        <v>141</v>
      </c>
      <c r="I224" s="1" t="s">
        <v>80</v>
      </c>
      <c r="J224" s="1" t="s">
        <v>146</v>
      </c>
      <c r="K224" s="1" t="s">
        <v>124</v>
      </c>
      <c r="L224" s="1" t="s">
        <v>125</v>
      </c>
      <c r="M224" s="1" t="s">
        <v>147</v>
      </c>
      <c r="N224" s="1" t="s">
        <v>148</v>
      </c>
      <c r="O224" s="3">
        <v>500</v>
      </c>
      <c r="P224" s="3">
        <v>500</v>
      </c>
      <c r="Q224" s="3">
        <v>500</v>
      </c>
      <c r="R224" s="3">
        <v>500</v>
      </c>
      <c r="S224" s="3">
        <v>500</v>
      </c>
      <c r="T224" s="3">
        <v>500</v>
      </c>
      <c r="U224" s="3">
        <v>500</v>
      </c>
      <c r="V224" s="3">
        <v>500</v>
      </c>
      <c r="W224" s="3">
        <v>500</v>
      </c>
      <c r="X224" s="3">
        <v>500</v>
      </c>
      <c r="Y224" s="3">
        <v>500</v>
      </c>
      <c r="Z224" s="3">
        <v>500</v>
      </c>
      <c r="AA22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6000</v>
      </c>
    </row>
    <row r="225" spans="1:27" x14ac:dyDescent="0.25">
      <c r="A225" s="1" t="s">
        <v>115</v>
      </c>
      <c r="B225" s="1" t="s">
        <v>0</v>
      </c>
      <c r="C225" s="1" t="s">
        <v>116</v>
      </c>
      <c r="D225" s="1" t="s">
        <v>40</v>
      </c>
      <c r="E225" s="1" t="s">
        <v>52</v>
      </c>
      <c r="F225" s="1" t="s">
        <v>181</v>
      </c>
      <c r="G225" s="1" t="s">
        <v>140</v>
      </c>
      <c r="H225" s="1" t="s">
        <v>141</v>
      </c>
      <c r="I225" s="1" t="s">
        <v>46</v>
      </c>
      <c r="J225" s="1" t="s">
        <v>142</v>
      </c>
      <c r="K225" s="1" t="s">
        <v>124</v>
      </c>
      <c r="L225" s="1" t="s">
        <v>125</v>
      </c>
      <c r="M225" s="1" t="s">
        <v>106</v>
      </c>
      <c r="N225" s="1" t="s">
        <v>107</v>
      </c>
      <c r="O225" s="3">
        <v>15000</v>
      </c>
      <c r="P225" s="3">
        <v>15000</v>
      </c>
      <c r="Q225" s="3">
        <v>15000</v>
      </c>
      <c r="R225" s="3">
        <v>15000</v>
      </c>
      <c r="S225" s="3">
        <v>15000</v>
      </c>
      <c r="T225" s="3">
        <v>15000</v>
      </c>
      <c r="U225" s="3">
        <v>15000</v>
      </c>
      <c r="V225" s="3">
        <v>15000</v>
      </c>
      <c r="W225" s="3">
        <v>15000</v>
      </c>
      <c r="X225" s="3">
        <v>15000</v>
      </c>
      <c r="Y225" s="3">
        <v>15000</v>
      </c>
      <c r="Z225" s="3">
        <v>15000</v>
      </c>
      <c r="AA22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180000</v>
      </c>
    </row>
    <row r="226" spans="1:27" x14ac:dyDescent="0.25">
      <c r="A226" s="1" t="s">
        <v>115</v>
      </c>
      <c r="B226" s="1" t="s">
        <v>0</v>
      </c>
      <c r="C226" s="1" t="s">
        <v>116</v>
      </c>
      <c r="D226" s="1" t="s">
        <v>40</v>
      </c>
      <c r="E226" s="1" t="s">
        <v>52</v>
      </c>
      <c r="F226" s="1" t="s">
        <v>181</v>
      </c>
      <c r="G226" s="1" t="s">
        <v>158</v>
      </c>
      <c r="H226" s="1" t="s">
        <v>141</v>
      </c>
      <c r="I226" s="1" t="s">
        <v>49</v>
      </c>
      <c r="J226" s="1" t="s">
        <v>111</v>
      </c>
      <c r="K226" s="1" t="s">
        <v>124</v>
      </c>
      <c r="L226" s="1" t="s">
        <v>125</v>
      </c>
      <c r="M226" s="1" t="s">
        <v>159</v>
      </c>
      <c r="N226" s="1" t="s">
        <v>160</v>
      </c>
      <c r="O226" s="3">
        <v>4000</v>
      </c>
      <c r="P226" s="3">
        <v>4000</v>
      </c>
      <c r="Q226" s="3">
        <v>4000</v>
      </c>
      <c r="R226" s="3">
        <v>4000</v>
      </c>
      <c r="S226" s="3">
        <v>4000</v>
      </c>
      <c r="T226" s="3">
        <v>4000</v>
      </c>
      <c r="U226" s="3">
        <v>4000</v>
      </c>
      <c r="V226" s="3">
        <v>4000</v>
      </c>
      <c r="W226" s="3">
        <v>4000</v>
      </c>
      <c r="X226" s="3">
        <v>4000</v>
      </c>
      <c r="Y226" s="3">
        <v>4000</v>
      </c>
      <c r="Z226" s="3">
        <v>4000</v>
      </c>
      <c r="AA22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48000</v>
      </c>
    </row>
    <row r="227" spans="1:27" x14ac:dyDescent="0.25">
      <c r="A227" s="1" t="s">
        <v>115</v>
      </c>
      <c r="B227" s="1" t="s">
        <v>0</v>
      </c>
      <c r="C227" s="1" t="s">
        <v>116</v>
      </c>
      <c r="D227" s="1" t="s">
        <v>40</v>
      </c>
      <c r="E227" s="1" t="s">
        <v>52</v>
      </c>
      <c r="F227" s="1" t="s">
        <v>181</v>
      </c>
      <c r="G227" s="1" t="s">
        <v>154</v>
      </c>
      <c r="H227" s="1" t="s">
        <v>141</v>
      </c>
      <c r="I227" s="1" t="s">
        <v>48</v>
      </c>
      <c r="J227" s="1" t="s">
        <v>105</v>
      </c>
      <c r="K227" s="1" t="s">
        <v>124</v>
      </c>
      <c r="L227" s="1" t="s">
        <v>125</v>
      </c>
      <c r="M227" s="1" t="s">
        <v>155</v>
      </c>
      <c r="N227" s="1" t="s">
        <v>156</v>
      </c>
      <c r="O227" s="3">
        <v>1000</v>
      </c>
      <c r="P227" s="3">
        <v>1000</v>
      </c>
      <c r="Q227" s="3">
        <v>1000</v>
      </c>
      <c r="R227" s="3">
        <v>1000</v>
      </c>
      <c r="S227" s="3">
        <v>1000</v>
      </c>
      <c r="T227" s="3">
        <v>1000</v>
      </c>
      <c r="U227" s="3">
        <v>1000</v>
      </c>
      <c r="V227" s="3">
        <v>1000</v>
      </c>
      <c r="W227" s="3">
        <v>1000</v>
      </c>
      <c r="X227" s="3">
        <v>1000</v>
      </c>
      <c r="Y227" s="3">
        <v>1000</v>
      </c>
      <c r="Z227" s="3">
        <v>1000</v>
      </c>
      <c r="AA22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12000</v>
      </c>
    </row>
    <row r="228" spans="1:27" x14ac:dyDescent="0.25">
      <c r="A228" s="1" t="s">
        <v>115</v>
      </c>
      <c r="B228" s="1" t="s">
        <v>0</v>
      </c>
      <c r="C228" s="1" t="s">
        <v>116</v>
      </c>
      <c r="D228" s="1" t="s">
        <v>40</v>
      </c>
      <c r="E228" s="1" t="s">
        <v>52</v>
      </c>
      <c r="F228" s="1" t="s">
        <v>181</v>
      </c>
      <c r="G228" s="1" t="s">
        <v>157</v>
      </c>
      <c r="H228" s="1" t="s">
        <v>141</v>
      </c>
      <c r="I228" s="1" t="s">
        <v>41</v>
      </c>
      <c r="J228" s="1" t="s">
        <v>121</v>
      </c>
      <c r="K228" s="1" t="s">
        <v>124</v>
      </c>
      <c r="L228" s="1" t="s">
        <v>125</v>
      </c>
      <c r="M228" s="1" t="s">
        <v>155</v>
      </c>
      <c r="N228" s="1" t="s">
        <v>156</v>
      </c>
      <c r="O228" s="3">
        <v>1000</v>
      </c>
      <c r="P228" s="3">
        <v>1000</v>
      </c>
      <c r="Q228" s="3">
        <v>1000</v>
      </c>
      <c r="R228" s="3">
        <v>1000</v>
      </c>
      <c r="S228" s="3">
        <v>1000</v>
      </c>
      <c r="T228" s="3">
        <v>1000</v>
      </c>
      <c r="U228" s="3">
        <v>1000</v>
      </c>
      <c r="V228" s="3">
        <v>1000</v>
      </c>
      <c r="W228" s="3">
        <v>1000</v>
      </c>
      <c r="X228" s="3">
        <v>1000</v>
      </c>
      <c r="Y228" s="3">
        <v>1000</v>
      </c>
      <c r="Z228" s="3">
        <v>1000</v>
      </c>
      <c r="AA22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12000</v>
      </c>
    </row>
    <row r="229" spans="1:27" x14ac:dyDescent="0.25">
      <c r="A229" s="1" t="s">
        <v>115</v>
      </c>
      <c r="B229" s="1" t="s">
        <v>0</v>
      </c>
      <c r="C229" s="1" t="s">
        <v>116</v>
      </c>
      <c r="D229" s="1" t="s">
        <v>40</v>
      </c>
      <c r="E229" s="1" t="s">
        <v>52</v>
      </c>
      <c r="F229" s="1" t="s">
        <v>181</v>
      </c>
      <c r="G229" s="1" t="s">
        <v>161</v>
      </c>
      <c r="H229" s="1" t="s">
        <v>162</v>
      </c>
      <c r="I229" s="1" t="s">
        <v>44</v>
      </c>
      <c r="J229" s="1" t="s">
        <v>108</v>
      </c>
      <c r="K229" s="1" t="s">
        <v>124</v>
      </c>
      <c r="L229" s="1" t="s">
        <v>125</v>
      </c>
      <c r="M229" s="1" t="s">
        <v>163</v>
      </c>
      <c r="N229" s="1" t="s">
        <v>164</v>
      </c>
      <c r="O229" s="3">
        <v>500</v>
      </c>
      <c r="P229" s="3">
        <v>500</v>
      </c>
      <c r="Q229" s="3">
        <v>500</v>
      </c>
      <c r="R229" s="3">
        <v>500</v>
      </c>
      <c r="S229" s="3">
        <v>500</v>
      </c>
      <c r="T229" s="3">
        <v>500</v>
      </c>
      <c r="U229" s="3">
        <v>500</v>
      </c>
      <c r="V229" s="3">
        <v>500</v>
      </c>
      <c r="W229" s="3">
        <v>500</v>
      </c>
      <c r="X229" s="3">
        <v>500</v>
      </c>
      <c r="Y229" s="3">
        <v>500</v>
      </c>
      <c r="Z229" s="3">
        <v>500</v>
      </c>
      <c r="AA22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6000</v>
      </c>
    </row>
    <row r="230" spans="1:27" x14ac:dyDescent="0.25">
      <c r="A230" s="1" t="s">
        <v>115</v>
      </c>
      <c r="B230" s="1" t="s">
        <v>0</v>
      </c>
      <c r="C230" s="1" t="s">
        <v>116</v>
      </c>
      <c r="D230" s="1" t="s">
        <v>40</v>
      </c>
      <c r="E230" s="1" t="s">
        <v>52</v>
      </c>
      <c r="F230" s="1" t="s">
        <v>181</v>
      </c>
      <c r="G230" s="1" t="s">
        <v>202</v>
      </c>
      <c r="H230" s="1" t="s">
        <v>203</v>
      </c>
      <c r="I230" s="1" t="s">
        <v>44</v>
      </c>
      <c r="J230" s="1" t="s">
        <v>108</v>
      </c>
      <c r="K230" s="1" t="s">
        <v>124</v>
      </c>
      <c r="L230" s="1" t="s">
        <v>125</v>
      </c>
      <c r="M230" s="1" t="s">
        <v>136</v>
      </c>
      <c r="N230" s="1" t="s">
        <v>137</v>
      </c>
      <c r="O230" s="3">
        <v>1000</v>
      </c>
      <c r="P230" s="3">
        <v>1000</v>
      </c>
      <c r="Q230" s="3">
        <v>1000</v>
      </c>
      <c r="R230" s="3">
        <v>1000</v>
      </c>
      <c r="S230" s="3">
        <v>1000</v>
      </c>
      <c r="T230" s="3">
        <v>1000</v>
      </c>
      <c r="U230" s="3">
        <v>1000</v>
      </c>
      <c r="V230" s="3">
        <v>1000</v>
      </c>
      <c r="W230" s="3">
        <v>1000</v>
      </c>
      <c r="X230" s="3">
        <v>1000</v>
      </c>
      <c r="Y230" s="3">
        <v>1000</v>
      </c>
      <c r="Z230" s="3">
        <v>1000</v>
      </c>
      <c r="AA23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12000</v>
      </c>
    </row>
    <row r="231" spans="1:27" x14ac:dyDescent="0.25">
      <c r="A231" s="1" t="s">
        <v>115</v>
      </c>
      <c r="B231" s="1" t="s">
        <v>0</v>
      </c>
      <c r="C231" s="1" t="s">
        <v>116</v>
      </c>
      <c r="D231" s="1" t="s">
        <v>40</v>
      </c>
      <c r="E231" s="1" t="s">
        <v>52</v>
      </c>
      <c r="F231" s="1" t="s">
        <v>181</v>
      </c>
      <c r="G231" s="1" t="s">
        <v>165</v>
      </c>
      <c r="H231" s="1" t="s">
        <v>166</v>
      </c>
      <c r="I231" s="1" t="s">
        <v>44</v>
      </c>
      <c r="J231" s="1" t="s">
        <v>108</v>
      </c>
      <c r="K231" s="1" t="s">
        <v>124</v>
      </c>
      <c r="L231" s="1" t="s">
        <v>125</v>
      </c>
      <c r="M231" s="1" t="s">
        <v>167</v>
      </c>
      <c r="N231" s="1" t="s">
        <v>168</v>
      </c>
      <c r="O231" s="3">
        <v>500</v>
      </c>
      <c r="P231" s="3">
        <v>500</v>
      </c>
      <c r="Q231" s="3">
        <v>500</v>
      </c>
      <c r="R231" s="3">
        <v>500</v>
      </c>
      <c r="S231" s="3">
        <v>500</v>
      </c>
      <c r="T231" s="3">
        <v>500</v>
      </c>
      <c r="U231" s="3">
        <v>500</v>
      </c>
      <c r="V231" s="3">
        <v>500</v>
      </c>
      <c r="W231" s="3">
        <v>500</v>
      </c>
      <c r="X231" s="3">
        <v>500</v>
      </c>
      <c r="Y231" s="3">
        <v>500</v>
      </c>
      <c r="Z231" s="3">
        <v>500</v>
      </c>
      <c r="AA23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6000</v>
      </c>
    </row>
    <row r="232" spans="1:27" x14ac:dyDescent="0.25">
      <c r="A232" s="1" t="s">
        <v>115</v>
      </c>
      <c r="B232" s="1" t="s">
        <v>0</v>
      </c>
      <c r="C232" s="1" t="s">
        <v>116</v>
      </c>
      <c r="D232" s="1" t="s">
        <v>40</v>
      </c>
      <c r="E232" s="1" t="s">
        <v>52</v>
      </c>
      <c r="F232" s="1" t="s">
        <v>181</v>
      </c>
      <c r="G232" s="1" t="s">
        <v>208</v>
      </c>
      <c r="H232" s="1" t="s">
        <v>209</v>
      </c>
      <c r="I232" s="1" t="s">
        <v>44</v>
      </c>
      <c r="J232" s="1" t="s">
        <v>108</v>
      </c>
      <c r="K232" s="1" t="s">
        <v>124</v>
      </c>
      <c r="L232" s="1" t="s">
        <v>125</v>
      </c>
      <c r="M232" s="1" t="s">
        <v>171</v>
      </c>
      <c r="N232" s="1" t="s">
        <v>172</v>
      </c>
      <c r="O232" s="3">
        <v>500</v>
      </c>
      <c r="P232" s="3">
        <v>500</v>
      </c>
      <c r="Q232" s="3">
        <v>500</v>
      </c>
      <c r="R232" s="3">
        <v>500</v>
      </c>
      <c r="S232" s="3">
        <v>500</v>
      </c>
      <c r="T232" s="3">
        <v>500</v>
      </c>
      <c r="U232" s="3">
        <v>500</v>
      </c>
      <c r="V232" s="3">
        <v>500</v>
      </c>
      <c r="W232" s="3">
        <v>500</v>
      </c>
      <c r="X232" s="3">
        <v>500</v>
      </c>
      <c r="Y232" s="3">
        <v>500</v>
      </c>
      <c r="Z232" s="3">
        <v>500</v>
      </c>
      <c r="AA23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6000</v>
      </c>
    </row>
    <row r="233" spans="1:27" x14ac:dyDescent="0.25">
      <c r="A233" s="1" t="s">
        <v>115</v>
      </c>
      <c r="B233" s="1" t="s">
        <v>0</v>
      </c>
      <c r="C233" s="1" t="s">
        <v>116</v>
      </c>
      <c r="D233" s="1" t="s">
        <v>40</v>
      </c>
      <c r="E233" s="1" t="s">
        <v>64</v>
      </c>
      <c r="F233" s="1" t="s">
        <v>21</v>
      </c>
      <c r="G233" s="1" t="s">
        <v>253</v>
      </c>
      <c r="H233" s="1" t="s">
        <v>254</v>
      </c>
      <c r="I233" s="1" t="s">
        <v>65</v>
      </c>
      <c r="J233" s="1" t="s">
        <v>114</v>
      </c>
      <c r="K233" s="1" t="s">
        <v>124</v>
      </c>
      <c r="L233" s="1" t="s">
        <v>125</v>
      </c>
      <c r="M233" s="1" t="s">
        <v>22</v>
      </c>
      <c r="N233" s="1" t="s">
        <v>23</v>
      </c>
      <c r="O233" s="3">
        <v>2176.8200000000002</v>
      </c>
      <c r="P233" s="3">
        <v>5000</v>
      </c>
      <c r="Q233" s="3">
        <v>5400</v>
      </c>
      <c r="R233" s="3">
        <v>5000</v>
      </c>
      <c r="S233" s="3">
        <v>5000</v>
      </c>
      <c r="T233" s="3">
        <v>5000</v>
      </c>
      <c r="U233" s="3">
        <v>5000</v>
      </c>
      <c r="V233" s="3">
        <v>5000</v>
      </c>
      <c r="W233" s="3">
        <v>5000</v>
      </c>
      <c r="X233" s="3">
        <v>5000</v>
      </c>
      <c r="Y233" s="3">
        <v>5000</v>
      </c>
      <c r="Z233" s="3">
        <v>5000</v>
      </c>
      <c r="AA23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57576.82</v>
      </c>
    </row>
    <row r="234" spans="1:27" x14ac:dyDescent="0.25">
      <c r="A234" s="1" t="s">
        <v>115</v>
      </c>
      <c r="B234" s="1" t="s">
        <v>0</v>
      </c>
      <c r="C234" s="1" t="s">
        <v>116</v>
      </c>
      <c r="D234" s="1" t="s">
        <v>40</v>
      </c>
      <c r="E234" s="1" t="s">
        <v>52</v>
      </c>
      <c r="F234" s="1" t="s">
        <v>181</v>
      </c>
      <c r="G234" s="1" t="s">
        <v>216</v>
      </c>
      <c r="H234" s="1" t="s">
        <v>217</v>
      </c>
      <c r="I234" s="1" t="s">
        <v>47</v>
      </c>
      <c r="J234" s="1" t="s">
        <v>150</v>
      </c>
      <c r="K234" s="1" t="s">
        <v>223</v>
      </c>
      <c r="L234" s="1" t="s">
        <v>224</v>
      </c>
      <c r="M234" s="1" t="s">
        <v>4</v>
      </c>
      <c r="N234" s="1" t="s">
        <v>5</v>
      </c>
      <c r="O234" s="3">
        <v>75000</v>
      </c>
      <c r="P234" s="3">
        <v>75000</v>
      </c>
      <c r="Q234" s="3">
        <v>75000</v>
      </c>
      <c r="R234" s="3">
        <v>75000</v>
      </c>
      <c r="S234" s="3">
        <v>75000</v>
      </c>
      <c r="T234" s="3">
        <v>75000</v>
      </c>
      <c r="U234" s="3">
        <v>75000</v>
      </c>
      <c r="V234" s="3">
        <v>75000</v>
      </c>
      <c r="W234" s="3">
        <v>75000</v>
      </c>
      <c r="X234" s="3">
        <v>75000</v>
      </c>
      <c r="Y234" s="3">
        <v>75000</v>
      </c>
      <c r="Z234" s="3">
        <v>75000</v>
      </c>
      <c r="AA23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900000</v>
      </c>
    </row>
    <row r="235" spans="1:27" x14ac:dyDescent="0.25">
      <c r="A235" s="1" t="s">
        <v>115</v>
      </c>
      <c r="B235" s="1" t="s">
        <v>0</v>
      </c>
      <c r="C235" s="1" t="s">
        <v>116</v>
      </c>
      <c r="D235" s="1" t="s">
        <v>40</v>
      </c>
      <c r="E235" s="1" t="s">
        <v>52</v>
      </c>
      <c r="F235" s="1" t="s">
        <v>181</v>
      </c>
      <c r="G235" s="1" t="s">
        <v>222</v>
      </c>
      <c r="H235" s="1" t="s">
        <v>217</v>
      </c>
      <c r="I235" s="1" t="s">
        <v>41</v>
      </c>
      <c r="J235" s="1" t="s">
        <v>121</v>
      </c>
      <c r="K235" s="1" t="s">
        <v>223</v>
      </c>
      <c r="L235" s="1" t="s">
        <v>224</v>
      </c>
      <c r="M235" s="1" t="s">
        <v>155</v>
      </c>
      <c r="N235" s="1" t="s">
        <v>156</v>
      </c>
      <c r="O235" s="3">
        <v>10000</v>
      </c>
      <c r="P235" s="3">
        <v>10000</v>
      </c>
      <c r="Q235" s="3">
        <v>10000</v>
      </c>
      <c r="R235" s="3">
        <v>10000</v>
      </c>
      <c r="S235" s="3">
        <v>10000</v>
      </c>
      <c r="T235" s="3">
        <v>10000</v>
      </c>
      <c r="U235" s="3">
        <v>10000</v>
      </c>
      <c r="V235" s="3">
        <v>10000</v>
      </c>
      <c r="W235" s="3">
        <v>10000</v>
      </c>
      <c r="X235" s="3">
        <v>10000</v>
      </c>
      <c r="Y235" s="3">
        <v>10000</v>
      </c>
      <c r="Z235" s="3">
        <v>10000</v>
      </c>
      <c r="AA23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120000</v>
      </c>
    </row>
    <row r="236" spans="1:27" x14ac:dyDescent="0.25">
      <c r="A236" s="1" t="s">
        <v>115</v>
      </c>
      <c r="B236" s="1" t="s">
        <v>0</v>
      </c>
      <c r="C236" s="1" t="s">
        <v>116</v>
      </c>
      <c r="D236" s="1" t="s">
        <v>40</v>
      </c>
      <c r="E236" s="1" t="s">
        <v>52</v>
      </c>
      <c r="F236" s="1" t="s">
        <v>181</v>
      </c>
      <c r="G236" s="1" t="s">
        <v>216</v>
      </c>
      <c r="H236" s="1" t="s">
        <v>217</v>
      </c>
      <c r="I236" s="1" t="s">
        <v>47</v>
      </c>
      <c r="J236" s="1" t="s">
        <v>150</v>
      </c>
      <c r="K236" s="1" t="s">
        <v>99</v>
      </c>
      <c r="L236" s="1" t="s">
        <v>100</v>
      </c>
      <c r="M236" s="1" t="s">
        <v>4</v>
      </c>
      <c r="N236" s="1" t="s">
        <v>5</v>
      </c>
      <c r="O236" s="3">
        <v>50000</v>
      </c>
      <c r="P236" s="3">
        <v>50000</v>
      </c>
      <c r="Q236" s="3">
        <v>50000</v>
      </c>
      <c r="R236" s="3">
        <v>50000</v>
      </c>
      <c r="S236" s="3">
        <v>50000</v>
      </c>
      <c r="T236" s="3">
        <v>50000</v>
      </c>
      <c r="U236" s="3">
        <v>50000</v>
      </c>
      <c r="V236" s="3">
        <v>50000</v>
      </c>
      <c r="W236" s="3">
        <v>50000</v>
      </c>
      <c r="X236" s="3">
        <v>50000</v>
      </c>
      <c r="Y236" s="3">
        <v>50000</v>
      </c>
      <c r="Z236" s="3">
        <v>50000</v>
      </c>
      <c r="AA23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600000</v>
      </c>
    </row>
    <row r="237" spans="1:27" x14ac:dyDescent="0.25">
      <c r="A237" s="1" t="s">
        <v>115</v>
      </c>
      <c r="B237" s="1" t="s">
        <v>0</v>
      </c>
      <c r="C237" s="1" t="s">
        <v>116</v>
      </c>
      <c r="D237" s="1" t="s">
        <v>40</v>
      </c>
      <c r="E237" s="1" t="s">
        <v>52</v>
      </c>
      <c r="F237" s="1" t="s">
        <v>181</v>
      </c>
      <c r="G237" s="1" t="s">
        <v>222</v>
      </c>
      <c r="H237" s="1" t="s">
        <v>217</v>
      </c>
      <c r="I237" s="1" t="s">
        <v>41</v>
      </c>
      <c r="J237" s="1" t="s">
        <v>121</v>
      </c>
      <c r="K237" s="1" t="s">
        <v>99</v>
      </c>
      <c r="L237" s="1" t="s">
        <v>100</v>
      </c>
      <c r="M237" s="1" t="s">
        <v>155</v>
      </c>
      <c r="N237" s="1" t="s">
        <v>156</v>
      </c>
      <c r="O237" s="3">
        <v>1000</v>
      </c>
      <c r="P237" s="3">
        <v>1000</v>
      </c>
      <c r="Q237" s="3">
        <v>1000</v>
      </c>
      <c r="R237" s="3">
        <v>1000</v>
      </c>
      <c r="S237" s="3">
        <v>1000</v>
      </c>
      <c r="T237" s="3">
        <v>1000</v>
      </c>
      <c r="U237" s="3">
        <v>1000</v>
      </c>
      <c r="V237" s="3">
        <v>1000</v>
      </c>
      <c r="W237" s="3">
        <v>1000</v>
      </c>
      <c r="X237" s="3">
        <v>1000</v>
      </c>
      <c r="Y237" s="3">
        <v>1000</v>
      </c>
      <c r="Z237" s="3">
        <v>1000</v>
      </c>
      <c r="AA23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12000</v>
      </c>
    </row>
    <row r="238" spans="1:27" x14ac:dyDescent="0.25">
      <c r="A238" s="1" t="s">
        <v>115</v>
      </c>
      <c r="B238" s="1" t="s">
        <v>0</v>
      </c>
      <c r="C238" s="1" t="s">
        <v>116</v>
      </c>
      <c r="D238" s="1" t="s">
        <v>40</v>
      </c>
      <c r="E238" s="1" t="s">
        <v>52</v>
      </c>
      <c r="F238" s="1" t="s">
        <v>181</v>
      </c>
      <c r="G238" s="1" t="s">
        <v>216</v>
      </c>
      <c r="H238" s="1" t="s">
        <v>217</v>
      </c>
      <c r="I238" s="1" t="s">
        <v>47</v>
      </c>
      <c r="J238" s="1" t="s">
        <v>150</v>
      </c>
      <c r="K238" s="1" t="s">
        <v>220</v>
      </c>
      <c r="L238" s="1" t="s">
        <v>221</v>
      </c>
      <c r="M238" s="1" t="s">
        <v>4</v>
      </c>
      <c r="N238" s="1" t="s">
        <v>5</v>
      </c>
      <c r="O238" s="3">
        <v>68500</v>
      </c>
      <c r="P238" s="3">
        <v>68500</v>
      </c>
      <c r="Q238" s="3">
        <v>68500</v>
      </c>
      <c r="R238" s="3">
        <v>68500</v>
      </c>
      <c r="S238" s="3">
        <v>60000</v>
      </c>
      <c r="T238" s="3">
        <v>68500</v>
      </c>
      <c r="U238" s="3">
        <v>67400</v>
      </c>
      <c r="V238" s="3">
        <v>68500</v>
      </c>
      <c r="W238" s="3">
        <v>68200</v>
      </c>
      <c r="X238" s="3">
        <v>68500</v>
      </c>
      <c r="Y238" s="3">
        <v>68500</v>
      </c>
      <c r="Z238" s="3">
        <v>68500</v>
      </c>
      <c r="AA23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812100</v>
      </c>
    </row>
    <row r="239" spans="1:27" x14ac:dyDescent="0.25">
      <c r="A239" s="1" t="s">
        <v>115</v>
      </c>
      <c r="B239" s="1" t="s">
        <v>0</v>
      </c>
      <c r="C239" s="1" t="s">
        <v>116</v>
      </c>
      <c r="D239" s="1" t="s">
        <v>40</v>
      </c>
      <c r="E239" s="1" t="s">
        <v>52</v>
      </c>
      <c r="F239" s="1" t="s">
        <v>181</v>
      </c>
      <c r="G239" s="1" t="s">
        <v>216</v>
      </c>
      <c r="H239" s="1" t="s">
        <v>217</v>
      </c>
      <c r="I239" s="1" t="s">
        <v>47</v>
      </c>
      <c r="J239" s="1" t="s">
        <v>150</v>
      </c>
      <c r="K239" s="1" t="s">
        <v>218</v>
      </c>
      <c r="L239" s="1" t="s">
        <v>219</v>
      </c>
      <c r="M239" s="1" t="s">
        <v>4</v>
      </c>
      <c r="N239" s="1" t="s">
        <v>5</v>
      </c>
      <c r="O239" s="3">
        <v>50000</v>
      </c>
      <c r="P239" s="3">
        <v>50000</v>
      </c>
      <c r="Q239" s="3">
        <v>50000</v>
      </c>
      <c r="R239" s="3">
        <v>50000</v>
      </c>
      <c r="S239" s="3">
        <v>50000</v>
      </c>
      <c r="T239" s="3">
        <v>50000</v>
      </c>
      <c r="U239" s="3">
        <v>50000</v>
      </c>
      <c r="V239" s="3">
        <v>50000</v>
      </c>
      <c r="W239" s="3">
        <v>50000</v>
      </c>
      <c r="X239" s="3">
        <v>50000</v>
      </c>
      <c r="Y239" s="3">
        <v>50000</v>
      </c>
      <c r="Z239" s="3">
        <v>50000</v>
      </c>
      <c r="AA23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600000</v>
      </c>
    </row>
    <row r="240" spans="1:27" x14ac:dyDescent="0.25">
      <c r="A240" s="1" t="s">
        <v>115</v>
      </c>
      <c r="B240" s="1" t="s">
        <v>0</v>
      </c>
      <c r="C240" s="1" t="s">
        <v>116</v>
      </c>
      <c r="D240" s="1" t="s">
        <v>40</v>
      </c>
      <c r="E240" s="1" t="s">
        <v>52</v>
      </c>
      <c r="F240" s="1" t="s">
        <v>181</v>
      </c>
      <c r="G240" s="1" t="s">
        <v>145</v>
      </c>
      <c r="H240" s="1" t="s">
        <v>141</v>
      </c>
      <c r="I240" s="1" t="s">
        <v>80</v>
      </c>
      <c r="J240" s="1" t="s">
        <v>146</v>
      </c>
      <c r="K240" s="1" t="s">
        <v>95</v>
      </c>
      <c r="L240" s="1" t="s">
        <v>96</v>
      </c>
      <c r="M240" s="1" t="s">
        <v>147</v>
      </c>
      <c r="N240" s="1" t="s">
        <v>148</v>
      </c>
      <c r="O240" s="3">
        <v>0</v>
      </c>
      <c r="P240" s="3">
        <v>0</v>
      </c>
      <c r="Q240" s="3">
        <v>25000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25000</v>
      </c>
    </row>
    <row r="241" spans="1:27" x14ac:dyDescent="0.25">
      <c r="A241" s="1" t="s">
        <v>115</v>
      </c>
      <c r="B241" s="1" t="s">
        <v>0</v>
      </c>
      <c r="C241" s="1" t="s">
        <v>116</v>
      </c>
      <c r="D241" s="1" t="s">
        <v>40</v>
      </c>
      <c r="E241" s="1" t="s">
        <v>52</v>
      </c>
      <c r="F241" s="1" t="s">
        <v>181</v>
      </c>
      <c r="G241" s="1" t="s">
        <v>140</v>
      </c>
      <c r="H241" s="1" t="s">
        <v>141</v>
      </c>
      <c r="I241" s="1" t="s">
        <v>46</v>
      </c>
      <c r="J241" s="1" t="s">
        <v>142</v>
      </c>
      <c r="K241" s="1" t="s">
        <v>95</v>
      </c>
      <c r="L241" s="1" t="s">
        <v>96</v>
      </c>
      <c r="M241" s="1" t="s">
        <v>106</v>
      </c>
      <c r="N241" s="1" t="s">
        <v>107</v>
      </c>
      <c r="O241" s="3">
        <v>0</v>
      </c>
      <c r="P241" s="3">
        <v>0</v>
      </c>
      <c r="Q241" s="3">
        <v>0</v>
      </c>
      <c r="R241" s="3">
        <v>45000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45000</v>
      </c>
    </row>
    <row r="242" spans="1:27" x14ac:dyDescent="0.25">
      <c r="A242" s="1" t="s">
        <v>115</v>
      </c>
      <c r="B242" s="1" t="s">
        <v>0</v>
      </c>
      <c r="C242" s="1" t="s">
        <v>116</v>
      </c>
      <c r="D242" s="1" t="s">
        <v>40</v>
      </c>
      <c r="E242" s="1" t="s">
        <v>62</v>
      </c>
      <c r="F242" s="1" t="s">
        <v>17</v>
      </c>
      <c r="G242" s="1" t="s">
        <v>229</v>
      </c>
      <c r="H242" s="1" t="s">
        <v>230</v>
      </c>
      <c r="I242" s="1" t="s">
        <v>49</v>
      </c>
      <c r="J242" s="1" t="s">
        <v>111</v>
      </c>
      <c r="K242" s="1" t="s">
        <v>231</v>
      </c>
      <c r="L242" s="1" t="s">
        <v>232</v>
      </c>
      <c r="M242" s="1" t="s">
        <v>233</v>
      </c>
      <c r="N242" s="1" t="s">
        <v>234</v>
      </c>
      <c r="O242" s="3">
        <v>0</v>
      </c>
      <c r="P242" s="3">
        <v>23643</v>
      </c>
      <c r="Q242" s="3">
        <v>23643</v>
      </c>
      <c r="R242" s="3">
        <v>23643</v>
      </c>
      <c r="S242" s="3">
        <v>23643</v>
      </c>
      <c r="T242" s="3">
        <v>23643</v>
      </c>
      <c r="U242" s="3">
        <v>0</v>
      </c>
      <c r="V242" s="3">
        <v>23643</v>
      </c>
      <c r="W242" s="3">
        <v>0</v>
      </c>
      <c r="X242" s="3">
        <v>0</v>
      </c>
      <c r="Y242" s="3">
        <v>0</v>
      </c>
      <c r="Z242" s="3">
        <v>0</v>
      </c>
      <c r="AA24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141858</v>
      </c>
    </row>
    <row r="243" spans="1:27" x14ac:dyDescent="0.25">
      <c r="A243" s="1" t="s">
        <v>115</v>
      </c>
      <c r="B243" s="1" t="s">
        <v>0</v>
      </c>
      <c r="C243" s="1" t="s">
        <v>116</v>
      </c>
      <c r="D243" s="1" t="s">
        <v>40</v>
      </c>
      <c r="E243" s="1" t="s">
        <v>62</v>
      </c>
      <c r="F243" s="1" t="s">
        <v>17</v>
      </c>
      <c r="G243" s="1" t="s">
        <v>239</v>
      </c>
      <c r="H243" s="1" t="s">
        <v>240</v>
      </c>
      <c r="I243" s="1" t="s">
        <v>49</v>
      </c>
      <c r="J243" s="1" t="s">
        <v>111</v>
      </c>
      <c r="K243" s="1" t="s">
        <v>231</v>
      </c>
      <c r="L243" s="1" t="s">
        <v>232</v>
      </c>
      <c r="M243" s="1" t="s">
        <v>233</v>
      </c>
      <c r="N243" s="1" t="s">
        <v>234</v>
      </c>
      <c r="O243" s="3">
        <v>0</v>
      </c>
      <c r="P243" s="3">
        <v>29166.66</v>
      </c>
      <c r="Q243" s="3">
        <v>29166.66</v>
      </c>
      <c r="R243" s="3">
        <v>29166.66</v>
      </c>
      <c r="S243" s="3">
        <v>29166.66</v>
      </c>
      <c r="T243" s="3">
        <v>29166.66</v>
      </c>
      <c r="U243" s="3">
        <v>0</v>
      </c>
      <c r="V243" s="3">
        <v>29166.66</v>
      </c>
      <c r="W243" s="3">
        <v>0</v>
      </c>
      <c r="X243" s="3">
        <v>0</v>
      </c>
      <c r="Y243" s="3">
        <v>0</v>
      </c>
      <c r="Z243" s="3">
        <v>0</v>
      </c>
      <c r="AA24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174999.96</v>
      </c>
    </row>
    <row r="244" spans="1:27" x14ac:dyDescent="0.25">
      <c r="A244" s="1" t="s">
        <v>115</v>
      </c>
      <c r="B244" s="1" t="s">
        <v>0</v>
      </c>
      <c r="C244" s="1" t="s">
        <v>116</v>
      </c>
      <c r="D244" s="1" t="s">
        <v>40</v>
      </c>
      <c r="E244" s="1" t="s">
        <v>62</v>
      </c>
      <c r="F244" s="1" t="s">
        <v>17</v>
      </c>
      <c r="G244" s="1" t="s">
        <v>243</v>
      </c>
      <c r="H244" s="1" t="s">
        <v>244</v>
      </c>
      <c r="I244" s="1" t="s">
        <v>49</v>
      </c>
      <c r="J244" s="1" t="s">
        <v>111</v>
      </c>
      <c r="K244" s="1" t="s">
        <v>231</v>
      </c>
      <c r="L244" s="1" t="s">
        <v>232</v>
      </c>
      <c r="M244" s="1" t="s">
        <v>233</v>
      </c>
      <c r="N244" s="1" t="s">
        <v>234</v>
      </c>
      <c r="O244" s="3">
        <v>0</v>
      </c>
      <c r="P244" s="3">
        <v>29166.66</v>
      </c>
      <c r="Q244" s="3">
        <v>29166.66</v>
      </c>
      <c r="R244" s="3">
        <v>29166.66</v>
      </c>
      <c r="S244" s="3">
        <v>29166.66</v>
      </c>
      <c r="T244" s="3">
        <v>29166.66</v>
      </c>
      <c r="U244" s="3">
        <v>0</v>
      </c>
      <c r="V244" s="3">
        <v>29166.74</v>
      </c>
      <c r="W244" s="3">
        <v>0</v>
      </c>
      <c r="X244" s="3">
        <v>0</v>
      </c>
      <c r="Y244" s="3">
        <v>0</v>
      </c>
      <c r="Z244" s="3">
        <v>0</v>
      </c>
      <c r="AA24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175000.03999999998</v>
      </c>
    </row>
    <row r="245" spans="1:27" x14ac:dyDescent="0.25">
      <c r="A245" s="1" t="s">
        <v>115</v>
      </c>
      <c r="B245" s="1" t="s">
        <v>0</v>
      </c>
      <c r="C245" s="1" t="s">
        <v>116</v>
      </c>
      <c r="D245" s="1" t="s">
        <v>40</v>
      </c>
      <c r="E245" s="1" t="s">
        <v>62</v>
      </c>
      <c r="F245" s="1" t="s">
        <v>17</v>
      </c>
      <c r="G245" s="1" t="s">
        <v>245</v>
      </c>
      <c r="H245" s="1" t="s">
        <v>246</v>
      </c>
      <c r="I245" s="1" t="s">
        <v>49</v>
      </c>
      <c r="J245" s="1" t="s">
        <v>111</v>
      </c>
      <c r="K245" s="1" t="s">
        <v>231</v>
      </c>
      <c r="L245" s="1" t="s">
        <v>232</v>
      </c>
      <c r="M245" s="1" t="s">
        <v>233</v>
      </c>
      <c r="N245" s="1" t="s">
        <v>234</v>
      </c>
      <c r="O245" s="3">
        <v>0</v>
      </c>
      <c r="P245" s="3">
        <v>23643</v>
      </c>
      <c r="Q245" s="3">
        <v>23643</v>
      </c>
      <c r="R245" s="3">
        <v>23643</v>
      </c>
      <c r="S245" s="3">
        <v>23643</v>
      </c>
      <c r="T245" s="3">
        <v>23643</v>
      </c>
      <c r="U245" s="3">
        <v>0</v>
      </c>
      <c r="V245" s="3">
        <v>23643</v>
      </c>
      <c r="W245" s="3">
        <v>0</v>
      </c>
      <c r="X245" s="3">
        <v>0</v>
      </c>
      <c r="Y245" s="3">
        <v>0</v>
      </c>
      <c r="Z245" s="3">
        <v>0</v>
      </c>
      <c r="AA24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141858</v>
      </c>
    </row>
    <row r="246" spans="1:27" x14ac:dyDescent="0.25">
      <c r="A246" s="1" t="s">
        <v>115</v>
      </c>
      <c r="B246" s="1" t="s">
        <v>0</v>
      </c>
      <c r="C246" s="1" t="s">
        <v>116</v>
      </c>
      <c r="D246" s="1" t="s">
        <v>40</v>
      </c>
      <c r="E246" s="1" t="s">
        <v>62</v>
      </c>
      <c r="F246" s="1" t="s">
        <v>17</v>
      </c>
      <c r="G246" s="1" t="s">
        <v>225</v>
      </c>
      <c r="H246" s="1" t="s">
        <v>226</v>
      </c>
      <c r="I246" s="1" t="s">
        <v>49</v>
      </c>
      <c r="J246" s="1" t="s">
        <v>111</v>
      </c>
      <c r="K246" s="1" t="s">
        <v>227</v>
      </c>
      <c r="L246" s="1" t="s">
        <v>228</v>
      </c>
      <c r="M246" s="1" t="s">
        <v>18</v>
      </c>
      <c r="N246" s="1" t="s">
        <v>19</v>
      </c>
      <c r="O246" s="3">
        <v>0</v>
      </c>
      <c r="P246" s="3">
        <v>0</v>
      </c>
      <c r="Q246" s="3">
        <v>271435.5</v>
      </c>
      <c r="R246" s="3">
        <v>172856</v>
      </c>
      <c r="S246" s="3">
        <v>62739</v>
      </c>
      <c r="T246" s="3">
        <v>284370.5</v>
      </c>
      <c r="U246" s="3">
        <v>255299.5</v>
      </c>
      <c r="V246" s="3">
        <v>255299.5</v>
      </c>
      <c r="W246" s="3">
        <v>0</v>
      </c>
      <c r="X246" s="3">
        <v>452850</v>
      </c>
      <c r="Y246" s="3">
        <v>0</v>
      </c>
      <c r="Z246" s="3">
        <v>0</v>
      </c>
      <c r="AA24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1754850</v>
      </c>
    </row>
    <row r="247" spans="1:27" x14ac:dyDescent="0.25">
      <c r="A247" s="1" t="s">
        <v>115</v>
      </c>
      <c r="B247" s="1" t="s">
        <v>0</v>
      </c>
      <c r="C247" s="1" t="s">
        <v>116</v>
      </c>
      <c r="D247" s="1" t="s">
        <v>40</v>
      </c>
      <c r="E247" s="1" t="s">
        <v>62</v>
      </c>
      <c r="F247" s="1" t="s">
        <v>17</v>
      </c>
      <c r="G247" s="1" t="s">
        <v>241</v>
      </c>
      <c r="H247" s="1" t="s">
        <v>242</v>
      </c>
      <c r="I247" s="1" t="s">
        <v>49</v>
      </c>
      <c r="J247" s="1" t="s">
        <v>111</v>
      </c>
      <c r="K247" s="1" t="s">
        <v>227</v>
      </c>
      <c r="L247" s="1" t="s">
        <v>228</v>
      </c>
      <c r="M247" s="1" t="s">
        <v>18</v>
      </c>
      <c r="N247" s="1" t="s">
        <v>19</v>
      </c>
      <c r="O247" s="3">
        <v>0</v>
      </c>
      <c r="P247" s="3">
        <v>0</v>
      </c>
      <c r="Q247" s="3">
        <v>271435.5</v>
      </c>
      <c r="R247" s="3">
        <v>172856</v>
      </c>
      <c r="S247" s="3">
        <v>62739</v>
      </c>
      <c r="T247" s="3">
        <v>284370.5</v>
      </c>
      <c r="U247" s="3">
        <v>255299.5</v>
      </c>
      <c r="V247" s="3">
        <v>255299.5</v>
      </c>
      <c r="W247" s="3">
        <v>0</v>
      </c>
      <c r="X247" s="3">
        <v>452850</v>
      </c>
      <c r="Y247" s="3">
        <v>0</v>
      </c>
      <c r="Z247" s="3">
        <v>0</v>
      </c>
      <c r="AA24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1754850</v>
      </c>
    </row>
    <row r="248" spans="1:27" x14ac:dyDescent="0.25">
      <c r="A248" s="1" t="s">
        <v>115</v>
      </c>
      <c r="B248" s="1" t="s">
        <v>0</v>
      </c>
      <c r="C248" s="1" t="s">
        <v>116</v>
      </c>
      <c r="D248" s="1" t="s">
        <v>40</v>
      </c>
      <c r="E248" s="1" t="s">
        <v>62</v>
      </c>
      <c r="F248" s="1" t="s">
        <v>17</v>
      </c>
      <c r="G248" s="1" t="s">
        <v>235</v>
      </c>
      <c r="H248" s="1" t="s">
        <v>236</v>
      </c>
      <c r="I248" s="1" t="s">
        <v>49</v>
      </c>
      <c r="J248" s="1" t="s">
        <v>111</v>
      </c>
      <c r="K248" s="1" t="s">
        <v>63</v>
      </c>
      <c r="L248" s="1" t="s">
        <v>20</v>
      </c>
      <c r="M248" s="1" t="s">
        <v>18</v>
      </c>
      <c r="N248" s="1" t="s">
        <v>19</v>
      </c>
      <c r="O248" s="3">
        <v>0</v>
      </c>
      <c r="P248" s="3">
        <v>372892</v>
      </c>
      <c r="Q248" s="3">
        <v>56243.5</v>
      </c>
      <c r="R248" s="3">
        <v>172892</v>
      </c>
      <c r="S248" s="3">
        <v>274375.5</v>
      </c>
      <c r="T248" s="3">
        <v>45000</v>
      </c>
      <c r="U248" s="3">
        <v>124375.5</v>
      </c>
      <c r="V248" s="3">
        <v>99403.5</v>
      </c>
      <c r="W248" s="3">
        <v>273912</v>
      </c>
      <c r="X248" s="3">
        <v>274370.5</v>
      </c>
      <c r="Y248" s="3">
        <v>349372.5</v>
      </c>
      <c r="Z248" s="3">
        <v>0</v>
      </c>
      <c r="AA24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2042837</v>
      </c>
    </row>
    <row r="249" spans="1:27" x14ac:dyDescent="0.25">
      <c r="A249" s="1" t="s">
        <v>115</v>
      </c>
      <c r="B249" s="1" t="s">
        <v>0</v>
      </c>
      <c r="C249" s="1" t="s">
        <v>116</v>
      </c>
      <c r="D249" s="1" t="s">
        <v>40</v>
      </c>
      <c r="E249" s="1" t="s">
        <v>62</v>
      </c>
      <c r="F249" s="1" t="s">
        <v>17</v>
      </c>
      <c r="G249" s="1" t="s">
        <v>237</v>
      </c>
      <c r="H249" s="1" t="s">
        <v>238</v>
      </c>
      <c r="I249" s="1" t="s">
        <v>49</v>
      </c>
      <c r="J249" s="1" t="s">
        <v>111</v>
      </c>
      <c r="K249" s="1" t="s">
        <v>63</v>
      </c>
      <c r="L249" s="1" t="s">
        <v>20</v>
      </c>
      <c r="M249" s="1" t="s">
        <v>18</v>
      </c>
      <c r="N249" s="1" t="s">
        <v>19</v>
      </c>
      <c r="O249" s="3">
        <v>0</v>
      </c>
      <c r="P249" s="3">
        <v>372892</v>
      </c>
      <c r="Q249" s="3">
        <v>56243.5</v>
      </c>
      <c r="R249" s="3">
        <v>172892</v>
      </c>
      <c r="S249" s="3">
        <v>274375.5</v>
      </c>
      <c r="T249" s="3">
        <v>45000</v>
      </c>
      <c r="U249" s="3">
        <v>124375.5</v>
      </c>
      <c r="V249" s="3">
        <v>99403.5</v>
      </c>
      <c r="W249" s="3">
        <v>273912</v>
      </c>
      <c r="X249" s="3">
        <v>274370.5</v>
      </c>
      <c r="Y249" s="3">
        <v>349372.5</v>
      </c>
      <c r="Z249" s="3">
        <v>0</v>
      </c>
      <c r="AA24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2042837</v>
      </c>
    </row>
    <row r="250" spans="1:27" x14ac:dyDescent="0.25">
      <c r="A250" s="1" t="s">
        <v>115</v>
      </c>
      <c r="B250" s="1" t="s">
        <v>0</v>
      </c>
      <c r="C250" s="1" t="s">
        <v>116</v>
      </c>
      <c r="D250" s="1" t="s">
        <v>40</v>
      </c>
      <c r="E250" s="1" t="s">
        <v>64</v>
      </c>
      <c r="F250" s="1" t="s">
        <v>21</v>
      </c>
      <c r="G250" s="1" t="s">
        <v>247</v>
      </c>
      <c r="H250" s="1" t="s">
        <v>248</v>
      </c>
      <c r="I250" s="1" t="s">
        <v>65</v>
      </c>
      <c r="J250" s="1" t="s">
        <v>114</v>
      </c>
      <c r="K250" s="1" t="s">
        <v>249</v>
      </c>
      <c r="L250" s="1" t="s">
        <v>250</v>
      </c>
      <c r="M250" s="1" t="s">
        <v>22</v>
      </c>
      <c r="N250" s="1" t="s">
        <v>23</v>
      </c>
      <c r="O250" s="3">
        <v>0</v>
      </c>
      <c r="P250" s="3">
        <v>100000</v>
      </c>
      <c r="Q250" s="3">
        <v>0</v>
      </c>
      <c r="R250" s="3">
        <v>100000</v>
      </c>
      <c r="S250" s="3">
        <v>100000</v>
      </c>
      <c r="T250" s="3">
        <v>100000</v>
      </c>
      <c r="U250" s="3">
        <v>100000</v>
      </c>
      <c r="V250" s="3">
        <v>100000</v>
      </c>
      <c r="W250" s="3">
        <v>100000</v>
      </c>
      <c r="X250" s="3">
        <v>0</v>
      </c>
      <c r="Y250" s="3">
        <v>0</v>
      </c>
      <c r="Z250" s="3">
        <v>0</v>
      </c>
      <c r="AA25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700000</v>
      </c>
    </row>
    <row r="251" spans="1:27" x14ac:dyDescent="0.25">
      <c r="A251" s="1" t="s">
        <v>115</v>
      </c>
      <c r="B251" s="1" t="s">
        <v>0</v>
      </c>
      <c r="C251" s="1" t="s">
        <v>116</v>
      </c>
      <c r="D251" s="1" t="s">
        <v>40</v>
      </c>
      <c r="E251" s="1" t="s">
        <v>52</v>
      </c>
      <c r="F251" s="1" t="s">
        <v>181</v>
      </c>
      <c r="G251" s="1" t="s">
        <v>140</v>
      </c>
      <c r="H251" s="1" t="s">
        <v>141</v>
      </c>
      <c r="I251" s="1" t="s">
        <v>46</v>
      </c>
      <c r="J251" s="1" t="s">
        <v>142</v>
      </c>
      <c r="K251" s="1" t="s">
        <v>103</v>
      </c>
      <c r="L251" s="1" t="s">
        <v>104</v>
      </c>
      <c r="M251" s="1" t="s">
        <v>190</v>
      </c>
      <c r="N251" s="1" t="s">
        <v>191</v>
      </c>
      <c r="O251" s="3">
        <v>187000</v>
      </c>
      <c r="P251" s="3">
        <v>187000</v>
      </c>
      <c r="Q251" s="3">
        <v>187000</v>
      </c>
      <c r="R251" s="3">
        <v>187000</v>
      </c>
      <c r="S251" s="3">
        <v>187000</v>
      </c>
      <c r="T251" s="3">
        <v>187000</v>
      </c>
      <c r="U251" s="3">
        <v>187000</v>
      </c>
      <c r="V251" s="3">
        <v>187000</v>
      </c>
      <c r="W251" s="3">
        <v>0</v>
      </c>
      <c r="X251" s="3">
        <v>0</v>
      </c>
      <c r="Y251" s="3">
        <v>0</v>
      </c>
      <c r="Z251" s="3">
        <v>0</v>
      </c>
      <c r="AA25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1496000</v>
      </c>
    </row>
    <row r="252" spans="1:27" x14ac:dyDescent="0.25">
      <c r="A252" s="1" t="s">
        <v>115</v>
      </c>
      <c r="B252" s="1" t="s">
        <v>0</v>
      </c>
      <c r="C252" s="1" t="s">
        <v>116</v>
      </c>
      <c r="D252" s="1" t="s">
        <v>40</v>
      </c>
      <c r="E252" s="1" t="s">
        <v>64</v>
      </c>
      <c r="F252" s="1" t="s">
        <v>21</v>
      </c>
      <c r="G252" s="1" t="s">
        <v>259</v>
      </c>
      <c r="H252" s="1" t="s">
        <v>260</v>
      </c>
      <c r="I252" s="1" t="s">
        <v>65</v>
      </c>
      <c r="J252" s="1" t="s">
        <v>114</v>
      </c>
      <c r="K252" s="1" t="s">
        <v>103</v>
      </c>
      <c r="L252" s="1" t="s">
        <v>104</v>
      </c>
      <c r="M252" s="1" t="s">
        <v>190</v>
      </c>
      <c r="N252" s="1" t="s">
        <v>191</v>
      </c>
      <c r="O252" s="3">
        <v>0</v>
      </c>
      <c r="P252" s="3">
        <v>0</v>
      </c>
      <c r="Q252" s="3">
        <v>250000</v>
      </c>
      <c r="R252" s="3">
        <v>150000</v>
      </c>
      <c r="S252" s="3">
        <v>50000</v>
      </c>
      <c r="T252" s="3">
        <v>125000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575000</v>
      </c>
    </row>
    <row r="253" spans="1:27" x14ac:dyDescent="0.25"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54" spans="1:27" x14ac:dyDescent="0.25"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55" spans="1:27" x14ac:dyDescent="0.25"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56" spans="1:27" x14ac:dyDescent="0.25"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57" spans="15:27" x14ac:dyDescent="0.25"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58" spans="15:27" x14ac:dyDescent="0.25"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59" spans="15:27" x14ac:dyDescent="0.25"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60" spans="15:27" x14ac:dyDescent="0.25"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61" spans="15:27" x14ac:dyDescent="0.25"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62" spans="15:27" x14ac:dyDescent="0.25"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63" spans="15:27" x14ac:dyDescent="0.25"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64" spans="15:27" x14ac:dyDescent="0.25"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65" spans="15:27" x14ac:dyDescent="0.25"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66" spans="15:27" x14ac:dyDescent="0.25"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67" spans="15:27" x14ac:dyDescent="0.25"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68" spans="15:27" x14ac:dyDescent="0.25"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69" spans="15:27" x14ac:dyDescent="0.25"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70" spans="15:27" x14ac:dyDescent="0.25"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71" spans="15:27" x14ac:dyDescent="0.25"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72" spans="15:27" x14ac:dyDescent="0.25"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73" spans="15:27" x14ac:dyDescent="0.25"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74" spans="15:27" x14ac:dyDescent="0.25"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75" spans="15:27" x14ac:dyDescent="0.25"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76" spans="15:27" x14ac:dyDescent="0.25"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77" spans="15:27" x14ac:dyDescent="0.25"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78" spans="15:27" x14ac:dyDescent="0.25"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79" spans="15:27" x14ac:dyDescent="0.25"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80" spans="15:27" x14ac:dyDescent="0.25"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81" spans="15:27" x14ac:dyDescent="0.25"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82" spans="15:27" x14ac:dyDescent="0.25"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83" spans="15:27" x14ac:dyDescent="0.25"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84" spans="15:27" x14ac:dyDescent="0.25"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85" spans="15:27" x14ac:dyDescent="0.25"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86" spans="15:27" x14ac:dyDescent="0.25"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87" spans="15:27" x14ac:dyDescent="0.25"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88" spans="15:27" x14ac:dyDescent="0.25"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89" spans="15:27" x14ac:dyDescent="0.25"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90" spans="15:27" x14ac:dyDescent="0.25"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91" spans="15:27" x14ac:dyDescent="0.25"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92" spans="15:27" x14ac:dyDescent="0.25"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93" spans="15:27" x14ac:dyDescent="0.25"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94" spans="15:27" x14ac:dyDescent="0.25"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95" spans="15:27" x14ac:dyDescent="0.25"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96" spans="15:27" x14ac:dyDescent="0.25"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97" spans="15:27" x14ac:dyDescent="0.25"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98" spans="15:27" x14ac:dyDescent="0.25"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299" spans="15:27" x14ac:dyDescent="0.25"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00" spans="15:27" x14ac:dyDescent="0.25"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01" spans="15:27" x14ac:dyDescent="0.25"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02" spans="15:27" x14ac:dyDescent="0.25"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03" spans="15:27" x14ac:dyDescent="0.25"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04" spans="15:27" x14ac:dyDescent="0.25"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05" spans="15:27" x14ac:dyDescent="0.25"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06" spans="15:27" x14ac:dyDescent="0.25"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07" spans="15:27" x14ac:dyDescent="0.25"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08" spans="15:27" x14ac:dyDescent="0.25"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09" spans="15:27" x14ac:dyDescent="0.25"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10" spans="15:27" x14ac:dyDescent="0.25"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11" spans="15:27" x14ac:dyDescent="0.25"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12" spans="15:27" x14ac:dyDescent="0.25"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13" spans="15:27" x14ac:dyDescent="0.25"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14" spans="15:27" x14ac:dyDescent="0.25"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15" spans="15:27" x14ac:dyDescent="0.25"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16" spans="15:27" x14ac:dyDescent="0.25"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17" spans="15:27" x14ac:dyDescent="0.25"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18" spans="15:27" x14ac:dyDescent="0.25"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19" spans="15:27" x14ac:dyDescent="0.25"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20" spans="15:27" x14ac:dyDescent="0.25"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21" spans="15:27" x14ac:dyDescent="0.25"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22" spans="15:27" x14ac:dyDescent="0.25"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23" spans="15:27" x14ac:dyDescent="0.25"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24" spans="15:27" x14ac:dyDescent="0.25"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25" spans="15:27" x14ac:dyDescent="0.25"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26" spans="15:27" x14ac:dyDescent="0.25"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27" spans="15:27" x14ac:dyDescent="0.25"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28" spans="15:27" x14ac:dyDescent="0.25"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29" spans="15:27" x14ac:dyDescent="0.25"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30" spans="15:27" x14ac:dyDescent="0.25"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31" spans="15:27" x14ac:dyDescent="0.25"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32" spans="15:27" x14ac:dyDescent="0.25"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33" spans="15:27" x14ac:dyDescent="0.25"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34" spans="15:27" x14ac:dyDescent="0.25"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35" spans="15:27" x14ac:dyDescent="0.25"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36" spans="15:27" x14ac:dyDescent="0.25"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37" spans="15:27" x14ac:dyDescent="0.25"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38" spans="15:27" x14ac:dyDescent="0.25"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39" spans="15:27" x14ac:dyDescent="0.25"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40" spans="15:27" x14ac:dyDescent="0.25"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41" spans="15:27" x14ac:dyDescent="0.25"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42" spans="15:27" x14ac:dyDescent="0.25"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43" spans="15:27" x14ac:dyDescent="0.25"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44" spans="15:27" x14ac:dyDescent="0.25"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45" spans="15:27" x14ac:dyDescent="0.25"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46" spans="15:27" x14ac:dyDescent="0.25"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47" spans="15:27" x14ac:dyDescent="0.25"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48" spans="15:27" x14ac:dyDescent="0.25"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49" spans="15:27" x14ac:dyDescent="0.25"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50" spans="15:27" x14ac:dyDescent="0.25"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51" spans="15:27" x14ac:dyDescent="0.25"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52" spans="15:27" x14ac:dyDescent="0.25"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53" spans="15:27" x14ac:dyDescent="0.25"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54" spans="15:27" x14ac:dyDescent="0.25"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55" spans="15:27" x14ac:dyDescent="0.25"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56" spans="15:27" x14ac:dyDescent="0.25"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57" spans="15:27" x14ac:dyDescent="0.25"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58" spans="15:27" x14ac:dyDescent="0.25"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59" spans="15:27" x14ac:dyDescent="0.25"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60" spans="15:27" x14ac:dyDescent="0.25"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61" spans="15:27" x14ac:dyDescent="0.25"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62" spans="15:27" x14ac:dyDescent="0.25"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63" spans="15:27" x14ac:dyDescent="0.25"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64" spans="15:27" x14ac:dyDescent="0.25"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65" spans="15:27" x14ac:dyDescent="0.25"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66" spans="15:27" x14ac:dyDescent="0.25"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67" spans="15:27" x14ac:dyDescent="0.25"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68" spans="15:27" x14ac:dyDescent="0.25"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69" spans="15:27" x14ac:dyDescent="0.25"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70" spans="15:27" x14ac:dyDescent="0.25"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71" spans="15:27" x14ac:dyDescent="0.25"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72" spans="15:27" x14ac:dyDescent="0.25"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73" spans="15:27" x14ac:dyDescent="0.25"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74" spans="15:27" x14ac:dyDescent="0.25"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75" spans="15:27" x14ac:dyDescent="0.25"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76" spans="15:27" x14ac:dyDescent="0.25"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77" spans="15:27" x14ac:dyDescent="0.25"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78" spans="15:27" x14ac:dyDescent="0.25"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79" spans="15:27" x14ac:dyDescent="0.25"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80" spans="15:27" x14ac:dyDescent="0.25"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81" spans="15:27" x14ac:dyDescent="0.25"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82" spans="15:27" x14ac:dyDescent="0.25"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83" spans="15:27" x14ac:dyDescent="0.25"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84" spans="15:27" x14ac:dyDescent="0.25"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85" spans="15:27" x14ac:dyDescent="0.25"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86" spans="15:27" x14ac:dyDescent="0.25"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87" spans="15:27" x14ac:dyDescent="0.25"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88" spans="15:27" x14ac:dyDescent="0.25"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89" spans="15:27" x14ac:dyDescent="0.25"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90" spans="15:27" x14ac:dyDescent="0.25"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91" spans="15:27" x14ac:dyDescent="0.25"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92" spans="15:27" x14ac:dyDescent="0.25"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93" spans="15:27" x14ac:dyDescent="0.25"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94" spans="15:27" x14ac:dyDescent="0.25"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95" spans="15:27" x14ac:dyDescent="0.25"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96" spans="15:27" x14ac:dyDescent="0.25"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97" spans="15:27" x14ac:dyDescent="0.25"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98" spans="15:27" x14ac:dyDescent="0.25"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399" spans="15:27" x14ac:dyDescent="0.25"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00" spans="15:27" x14ac:dyDescent="0.25"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01" spans="15:27" x14ac:dyDescent="0.25"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02" spans="15:27" x14ac:dyDescent="0.25"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03" spans="15:27" x14ac:dyDescent="0.25"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04" spans="15:27" x14ac:dyDescent="0.25"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05" spans="15:27" x14ac:dyDescent="0.25"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06" spans="15:27" x14ac:dyDescent="0.25"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07" spans="15:27" x14ac:dyDescent="0.25"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08" spans="15:27" x14ac:dyDescent="0.25"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09" spans="15:27" x14ac:dyDescent="0.25"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10" spans="15:27" x14ac:dyDescent="0.25"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11" spans="15:27" x14ac:dyDescent="0.25"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12" spans="15:27" x14ac:dyDescent="0.25"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13" spans="15:27" x14ac:dyDescent="0.25"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14" spans="15:27" x14ac:dyDescent="0.25"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15" spans="15:27" x14ac:dyDescent="0.25"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16" spans="15:27" x14ac:dyDescent="0.25"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17" spans="15:27" x14ac:dyDescent="0.25"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18" spans="15:27" x14ac:dyDescent="0.25"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19" spans="15:27" x14ac:dyDescent="0.25"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20" spans="15:27" x14ac:dyDescent="0.25"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21" spans="15:27" x14ac:dyDescent="0.25"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22" spans="15:27" x14ac:dyDescent="0.25"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23" spans="15:27" x14ac:dyDescent="0.25"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24" spans="15:27" x14ac:dyDescent="0.25"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25" spans="15:27" x14ac:dyDescent="0.25"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26" spans="15:27" x14ac:dyDescent="0.25"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27" spans="15:27" x14ac:dyDescent="0.25"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28" spans="15:27" x14ac:dyDescent="0.25"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29" spans="15:27" x14ac:dyDescent="0.25"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30" spans="15:27" x14ac:dyDescent="0.25"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31" spans="15:27" x14ac:dyDescent="0.25"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32" spans="15:27" x14ac:dyDescent="0.25"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33" spans="15:27" x14ac:dyDescent="0.25"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34" spans="15:27" x14ac:dyDescent="0.25"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35" spans="15:27" x14ac:dyDescent="0.25"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36" spans="15:27" x14ac:dyDescent="0.25"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37" spans="15:27" x14ac:dyDescent="0.25"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38" spans="15:27" x14ac:dyDescent="0.25"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39" spans="15:27" x14ac:dyDescent="0.25"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40" spans="15:27" x14ac:dyDescent="0.25"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41" spans="15:27" x14ac:dyDescent="0.25"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42" spans="15:27" x14ac:dyDescent="0.25"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43" spans="15:27" x14ac:dyDescent="0.25"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44" spans="15:27" x14ac:dyDescent="0.25"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45" spans="15:27" x14ac:dyDescent="0.25"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46" spans="15:27" x14ac:dyDescent="0.25"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47" spans="15:27" x14ac:dyDescent="0.25"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48" spans="15:27" x14ac:dyDescent="0.25"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49" spans="15:27" x14ac:dyDescent="0.25"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50" spans="15:27" x14ac:dyDescent="0.25"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51" spans="15:27" x14ac:dyDescent="0.25"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52" spans="15:27" x14ac:dyDescent="0.25"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53" spans="15:27" x14ac:dyDescent="0.25"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54" spans="15:27" x14ac:dyDescent="0.25"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55" spans="15:27" x14ac:dyDescent="0.25"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56" spans="15:27" x14ac:dyDescent="0.25"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57" spans="15:27" x14ac:dyDescent="0.25"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58" spans="15:27" x14ac:dyDescent="0.25"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59" spans="15:27" x14ac:dyDescent="0.25"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60" spans="15:27" x14ac:dyDescent="0.25"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61" spans="15:27" x14ac:dyDescent="0.25"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62" spans="15:27" x14ac:dyDescent="0.25"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63" spans="15:27" x14ac:dyDescent="0.25"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64" spans="15:27" x14ac:dyDescent="0.25"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65" spans="15:27" x14ac:dyDescent="0.25"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66" spans="15:27" x14ac:dyDescent="0.25"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67" spans="15:27" x14ac:dyDescent="0.25"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68" spans="15:27" x14ac:dyDescent="0.25"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69" spans="15:27" x14ac:dyDescent="0.25"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70" spans="15:27" x14ac:dyDescent="0.25"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71" spans="15:27" x14ac:dyDescent="0.25"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72" spans="15:27" x14ac:dyDescent="0.25"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73" spans="15:27" x14ac:dyDescent="0.25"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74" spans="15:27" x14ac:dyDescent="0.25"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75" spans="15:27" x14ac:dyDescent="0.25"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76" spans="15:27" x14ac:dyDescent="0.25"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77" spans="15:27" x14ac:dyDescent="0.25"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78" spans="15:27" x14ac:dyDescent="0.25"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79" spans="15:27" x14ac:dyDescent="0.25"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80" spans="15:27" x14ac:dyDescent="0.25"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81" spans="15:27" x14ac:dyDescent="0.25"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82" spans="15:27" x14ac:dyDescent="0.25"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83" spans="15:27" x14ac:dyDescent="0.25"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84" spans="15:27" x14ac:dyDescent="0.25"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85" spans="15:27" x14ac:dyDescent="0.25"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86" spans="15:27" x14ac:dyDescent="0.25"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87" spans="15:27" x14ac:dyDescent="0.25"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88" spans="15:27" x14ac:dyDescent="0.25"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89" spans="15:27" x14ac:dyDescent="0.25"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90" spans="15:27" x14ac:dyDescent="0.25"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91" spans="15:27" x14ac:dyDescent="0.25"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92" spans="15:27" x14ac:dyDescent="0.25"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93" spans="15:27" x14ac:dyDescent="0.25"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94" spans="15:27" x14ac:dyDescent="0.25"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95" spans="15:27" x14ac:dyDescent="0.25"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96" spans="15:27" x14ac:dyDescent="0.25"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97" spans="15:27" x14ac:dyDescent="0.25"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98" spans="15:27" x14ac:dyDescent="0.25"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499" spans="15:27" x14ac:dyDescent="0.25"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00" spans="15:27" x14ac:dyDescent="0.25"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01" spans="15:27" x14ac:dyDescent="0.25"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02" spans="15:27" x14ac:dyDescent="0.25"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03" spans="15:27" x14ac:dyDescent="0.25"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04" spans="15:27" x14ac:dyDescent="0.25"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05" spans="15:27" x14ac:dyDescent="0.25"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06" spans="15:27" x14ac:dyDescent="0.25"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07" spans="15:27" x14ac:dyDescent="0.25"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08" spans="15:27" x14ac:dyDescent="0.25"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09" spans="15:27" x14ac:dyDescent="0.25"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10" spans="15:27" x14ac:dyDescent="0.25"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11" spans="15:27" x14ac:dyDescent="0.25"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12" spans="15:27" x14ac:dyDescent="0.25"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13" spans="15:27" x14ac:dyDescent="0.25"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14" spans="15:27" x14ac:dyDescent="0.25"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15" spans="15:27" x14ac:dyDescent="0.25"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16" spans="15:27" x14ac:dyDescent="0.25"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17" spans="15:27" x14ac:dyDescent="0.25"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18" spans="15:27" x14ac:dyDescent="0.25"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19" spans="15:27" x14ac:dyDescent="0.25"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20" spans="15:27" x14ac:dyDescent="0.25"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21" spans="15:27" x14ac:dyDescent="0.25"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22" spans="15:27" x14ac:dyDescent="0.25"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23" spans="15:27" x14ac:dyDescent="0.25"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24" spans="15:27" x14ac:dyDescent="0.25"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25" spans="15:27" x14ac:dyDescent="0.25"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26" spans="15:27" x14ac:dyDescent="0.25"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27" spans="15:27" x14ac:dyDescent="0.25"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28" spans="15:27" x14ac:dyDescent="0.25"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29" spans="15:27" x14ac:dyDescent="0.25"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30" spans="15:27" x14ac:dyDescent="0.25"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31" spans="15:27" x14ac:dyDescent="0.25"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32" spans="15:27" x14ac:dyDescent="0.25"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33" spans="15:27" x14ac:dyDescent="0.25"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34" spans="15:27" x14ac:dyDescent="0.25"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35" spans="15:27" x14ac:dyDescent="0.25"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36" spans="15:27" x14ac:dyDescent="0.25"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37" spans="15:27" x14ac:dyDescent="0.25"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38" spans="15:27" x14ac:dyDescent="0.25"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39" spans="15:27" x14ac:dyDescent="0.25"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40" spans="15:27" x14ac:dyDescent="0.25"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41" spans="15:27" x14ac:dyDescent="0.25"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42" spans="15:27" x14ac:dyDescent="0.25"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43" spans="15:27" x14ac:dyDescent="0.25"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44" spans="15:27" x14ac:dyDescent="0.25"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45" spans="15:27" x14ac:dyDescent="0.25"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46" spans="15:27" x14ac:dyDescent="0.25"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47" spans="15:27" x14ac:dyDescent="0.25"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48" spans="15:27" x14ac:dyDescent="0.25"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49" spans="15:27" x14ac:dyDescent="0.25"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50" spans="15:27" x14ac:dyDescent="0.25"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51" spans="15:27" x14ac:dyDescent="0.25"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52" spans="15:27" x14ac:dyDescent="0.25"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53" spans="15:27" x14ac:dyDescent="0.25"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54" spans="15:27" x14ac:dyDescent="0.25"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55" spans="15:27" x14ac:dyDescent="0.25"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56" spans="15:27" x14ac:dyDescent="0.25"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57" spans="15:27" x14ac:dyDescent="0.25"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58" spans="15:27" x14ac:dyDescent="0.25"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59" spans="15:27" x14ac:dyDescent="0.25"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60" spans="15:27" x14ac:dyDescent="0.25"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61" spans="15:27" x14ac:dyDescent="0.25"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62" spans="15:27" x14ac:dyDescent="0.25"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63" spans="15:27" x14ac:dyDescent="0.25"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64" spans="15:27" x14ac:dyDescent="0.25"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65" spans="15:27" x14ac:dyDescent="0.25"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66" spans="15:27" x14ac:dyDescent="0.25"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67" spans="15:27" x14ac:dyDescent="0.25"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68" spans="15:27" x14ac:dyDescent="0.25"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69" spans="15:27" x14ac:dyDescent="0.25"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70" spans="15:27" x14ac:dyDescent="0.25"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71" spans="15:27" x14ac:dyDescent="0.25"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72" spans="15:27" x14ac:dyDescent="0.25"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73" spans="15:27" x14ac:dyDescent="0.25"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74" spans="15:27" x14ac:dyDescent="0.25"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75" spans="15:27" x14ac:dyDescent="0.25"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76" spans="15:27" x14ac:dyDescent="0.25"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77" spans="15:27" x14ac:dyDescent="0.25"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78" spans="15:27" x14ac:dyDescent="0.25"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79" spans="15:27" x14ac:dyDescent="0.25"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80" spans="15:27" x14ac:dyDescent="0.25"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81" spans="15:27" x14ac:dyDescent="0.25"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82" spans="15:27" x14ac:dyDescent="0.25"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83" spans="15:27" x14ac:dyDescent="0.25"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84" spans="15:27" x14ac:dyDescent="0.25"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85" spans="15:27" x14ac:dyDescent="0.25"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86" spans="15:27" x14ac:dyDescent="0.25"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87" spans="15:27" x14ac:dyDescent="0.25"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88" spans="15:27" x14ac:dyDescent="0.25"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89" spans="15:27" x14ac:dyDescent="0.25"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90" spans="15:27" x14ac:dyDescent="0.25"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91" spans="15:27" x14ac:dyDescent="0.25"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92" spans="15:27" x14ac:dyDescent="0.25"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93" spans="15:27" x14ac:dyDescent="0.25"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94" spans="15:27" x14ac:dyDescent="0.25"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95" spans="15:27" x14ac:dyDescent="0.25"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96" spans="15:27" x14ac:dyDescent="0.25"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97" spans="15:27" x14ac:dyDescent="0.25"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98" spans="15:27" x14ac:dyDescent="0.25"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599" spans="15:27" x14ac:dyDescent="0.25"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00" spans="15:27" x14ac:dyDescent="0.25"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01" spans="15:27" x14ac:dyDescent="0.25"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02" spans="15:27" x14ac:dyDescent="0.25"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03" spans="15:27" x14ac:dyDescent="0.25"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04" spans="15:27" x14ac:dyDescent="0.25"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05" spans="15:27" x14ac:dyDescent="0.25"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06" spans="15:27" x14ac:dyDescent="0.25"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07" spans="15:27" x14ac:dyDescent="0.25"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08" spans="15:27" x14ac:dyDescent="0.25"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09" spans="15:27" x14ac:dyDescent="0.25"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10" spans="15:27" x14ac:dyDescent="0.25"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11" spans="15:27" x14ac:dyDescent="0.25"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12" spans="15:27" x14ac:dyDescent="0.25"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13" spans="15:27" x14ac:dyDescent="0.25"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14" spans="15:27" x14ac:dyDescent="0.25"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15" spans="15:27" x14ac:dyDescent="0.25"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16" spans="15:27" x14ac:dyDescent="0.25"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17" spans="15:27" x14ac:dyDescent="0.25"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18" spans="15:27" x14ac:dyDescent="0.25"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19" spans="15:27" x14ac:dyDescent="0.25"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20" spans="15:27" x14ac:dyDescent="0.25"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21" spans="15:27" x14ac:dyDescent="0.25"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22" spans="15:27" x14ac:dyDescent="0.25"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23" spans="15:27" x14ac:dyDescent="0.25"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24" spans="15:27" x14ac:dyDescent="0.25"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25" spans="15:27" x14ac:dyDescent="0.25"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26" spans="15:27" x14ac:dyDescent="0.25"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27" spans="15:27" x14ac:dyDescent="0.25"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28" spans="15:27" x14ac:dyDescent="0.25"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29" spans="15:27" x14ac:dyDescent="0.25"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30" spans="15:27" x14ac:dyDescent="0.25"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31" spans="15:27" x14ac:dyDescent="0.25"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32" spans="15:27" x14ac:dyDescent="0.25"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33" spans="15:27" x14ac:dyDescent="0.25"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34" spans="15:27" x14ac:dyDescent="0.25"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35" spans="15:27" x14ac:dyDescent="0.25"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36" spans="15:27" x14ac:dyDescent="0.25"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37" spans="15:27" x14ac:dyDescent="0.25"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38" spans="15:27" x14ac:dyDescent="0.25"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39" spans="15:27" x14ac:dyDescent="0.25"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40" spans="15:27" x14ac:dyDescent="0.25"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41" spans="15:27" x14ac:dyDescent="0.25"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42" spans="15:27" x14ac:dyDescent="0.25"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43" spans="15:27" x14ac:dyDescent="0.25"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44" spans="15:27" x14ac:dyDescent="0.25"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45" spans="15:27" x14ac:dyDescent="0.25"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46" spans="15:27" x14ac:dyDescent="0.25"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47" spans="15:27" x14ac:dyDescent="0.25"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48" spans="15:27" x14ac:dyDescent="0.25"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49" spans="15:27" x14ac:dyDescent="0.25"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50" spans="15:27" x14ac:dyDescent="0.25"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51" spans="15:27" x14ac:dyDescent="0.25"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52" spans="15:27" x14ac:dyDescent="0.25"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53" spans="15:27" x14ac:dyDescent="0.25"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54" spans="15:27" x14ac:dyDescent="0.25"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55" spans="15:27" x14ac:dyDescent="0.25"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56" spans="15:27" x14ac:dyDescent="0.25"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57" spans="15:27" x14ac:dyDescent="0.25"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58" spans="15:27" x14ac:dyDescent="0.25"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59" spans="15:27" x14ac:dyDescent="0.25"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60" spans="15:27" x14ac:dyDescent="0.25"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61" spans="15:27" x14ac:dyDescent="0.25"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62" spans="15:27" x14ac:dyDescent="0.25"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63" spans="15:27" x14ac:dyDescent="0.25"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64" spans="15:27" x14ac:dyDescent="0.25"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65" spans="15:27" x14ac:dyDescent="0.25"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66" spans="15:27" x14ac:dyDescent="0.25"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67" spans="15:27" x14ac:dyDescent="0.25"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68" spans="15:27" x14ac:dyDescent="0.25"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69" spans="15:27" x14ac:dyDescent="0.25"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70" spans="15:27" x14ac:dyDescent="0.25"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71" spans="15:27" x14ac:dyDescent="0.25"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72" spans="15:27" x14ac:dyDescent="0.25"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73" spans="15:27" x14ac:dyDescent="0.25"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74" spans="15:27" x14ac:dyDescent="0.25"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75" spans="15:27" x14ac:dyDescent="0.25"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76" spans="15:27" x14ac:dyDescent="0.25"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77" spans="15:27" x14ac:dyDescent="0.25"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78" spans="15:27" x14ac:dyDescent="0.25"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79" spans="15:27" x14ac:dyDescent="0.25"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80" spans="15:27" x14ac:dyDescent="0.25"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81" spans="15:27" x14ac:dyDescent="0.25"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82" spans="15:27" x14ac:dyDescent="0.25"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83" spans="15:27" x14ac:dyDescent="0.25"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84" spans="15:27" x14ac:dyDescent="0.25"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85" spans="15:27" x14ac:dyDescent="0.25"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86" spans="15:27" x14ac:dyDescent="0.25"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87" spans="15:27" x14ac:dyDescent="0.25"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88" spans="15:27" x14ac:dyDescent="0.25"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89" spans="15:27" x14ac:dyDescent="0.25"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90" spans="15:27" x14ac:dyDescent="0.25"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91" spans="15:27" x14ac:dyDescent="0.25"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92" spans="15:27" x14ac:dyDescent="0.25"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93" spans="15:27" x14ac:dyDescent="0.25"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94" spans="15:27" x14ac:dyDescent="0.25"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95" spans="15:27" x14ac:dyDescent="0.25"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96" spans="15:27" x14ac:dyDescent="0.25"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97" spans="15:27" x14ac:dyDescent="0.25"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98" spans="15:27" x14ac:dyDescent="0.25"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699" spans="15:27" x14ac:dyDescent="0.25"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700" spans="15:27" x14ac:dyDescent="0.25"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701" spans="15:27" x14ac:dyDescent="0.25"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702" spans="15:27" x14ac:dyDescent="0.25"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703" spans="15:27" x14ac:dyDescent="0.25"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704" spans="15:27" x14ac:dyDescent="0.25"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705" spans="15:27" x14ac:dyDescent="0.25"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706" spans="15:27" x14ac:dyDescent="0.25"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707" spans="15:27" x14ac:dyDescent="0.25"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708" spans="15:27" x14ac:dyDescent="0.25"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709" spans="15:27" x14ac:dyDescent="0.25"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710" spans="15:27" x14ac:dyDescent="0.25"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711" spans="15:27" x14ac:dyDescent="0.25"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712" spans="15:27" x14ac:dyDescent="0.25"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713" spans="15:27" x14ac:dyDescent="0.25"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714" spans="15:27" x14ac:dyDescent="0.25"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715" spans="15:27" x14ac:dyDescent="0.25"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716" spans="15:27" x14ac:dyDescent="0.25"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717" spans="15:27" x14ac:dyDescent="0.25"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718" spans="15:27" x14ac:dyDescent="0.25"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719" spans="15:27" x14ac:dyDescent="0.25"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720" spans="15:27" x14ac:dyDescent="0.25"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721" spans="15:27" x14ac:dyDescent="0.25"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722" spans="15:27" x14ac:dyDescent="0.25"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723" spans="15:27" x14ac:dyDescent="0.25"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724" spans="15:27" x14ac:dyDescent="0.25"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725" spans="15:27" x14ac:dyDescent="0.25"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726" spans="15:27" x14ac:dyDescent="0.25"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727" spans="15:27" x14ac:dyDescent="0.25"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728" spans="15:27" x14ac:dyDescent="0.25"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729" spans="15:27" x14ac:dyDescent="0.25"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730" spans="15:27" x14ac:dyDescent="0.25"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731" spans="15:27" x14ac:dyDescent="0.25"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732" spans="15:27" x14ac:dyDescent="0.25"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733" spans="15:27" x14ac:dyDescent="0.25"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734" spans="15:27" x14ac:dyDescent="0.25"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735" spans="15:27" x14ac:dyDescent="0.25"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736" spans="15:27" x14ac:dyDescent="0.25"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737" spans="15:27" x14ac:dyDescent="0.25"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738" spans="15:27" x14ac:dyDescent="0.25"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0</v>
      </c>
    </row>
    <row r="739" spans="15:27" x14ac:dyDescent="0.25">
      <c r="O739" s="3"/>
      <c r="P739" s="3">
        <v>10912</v>
      </c>
      <c r="Q739" s="3">
        <v>10912</v>
      </c>
      <c r="R739" s="3">
        <v>10912</v>
      </c>
      <c r="S739" s="3">
        <v>10912</v>
      </c>
      <c r="T739" s="3">
        <v>10912</v>
      </c>
      <c r="U739" s="3">
        <v>10912</v>
      </c>
      <c r="V739" s="3">
        <v>10912</v>
      </c>
      <c r="W739" s="3">
        <v>10912</v>
      </c>
      <c r="X739" s="3">
        <v>10912</v>
      </c>
      <c r="Y739" s="3">
        <v>10912</v>
      </c>
      <c r="Z739" s="3">
        <v>10910</v>
      </c>
      <c r="AA739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120030</v>
      </c>
    </row>
    <row r="740" spans="15:27" x14ac:dyDescent="0.25">
      <c r="O740" s="3"/>
      <c r="P740" s="3">
        <v>129.34</v>
      </c>
      <c r="Q740" s="3">
        <v>547.52</v>
      </c>
      <c r="R740" s="3">
        <v>1554.4</v>
      </c>
      <c r="S740" s="3">
        <v>814.32</v>
      </c>
      <c r="T740" s="3">
        <v>767.92</v>
      </c>
      <c r="U740" s="3">
        <v>798.66</v>
      </c>
      <c r="V740" s="3">
        <v>-1166.3800000000001</v>
      </c>
      <c r="W740" s="3">
        <v>182.12</v>
      </c>
      <c r="X740" s="3">
        <v>488.36</v>
      </c>
      <c r="Y740" s="3">
        <v>446.02</v>
      </c>
      <c r="Z740" s="3">
        <v>-96.28</v>
      </c>
      <c r="AA740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4466.0000000000009</v>
      </c>
    </row>
    <row r="741" spans="15:27" x14ac:dyDescent="0.25">
      <c r="O741" s="3"/>
      <c r="P741" s="3">
        <v>20.88</v>
      </c>
      <c r="Q741" s="3">
        <v>109.62</v>
      </c>
      <c r="R741" s="3">
        <v>114.84</v>
      </c>
      <c r="S741" s="3">
        <v>196.62</v>
      </c>
      <c r="T741" s="3">
        <v>187.92</v>
      </c>
      <c r="U741" s="3">
        <v>0</v>
      </c>
      <c r="V741" s="3">
        <v>0.04</v>
      </c>
      <c r="W741" s="3">
        <v>0</v>
      </c>
      <c r="X741" s="3">
        <v>0</v>
      </c>
      <c r="Y741" s="3">
        <v>0</v>
      </c>
      <c r="Z741" s="3">
        <v>0</v>
      </c>
      <c r="AA741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629.91999999999996</v>
      </c>
    </row>
    <row r="742" spans="15:27" x14ac:dyDescent="0.25">
      <c r="O742" s="3"/>
      <c r="P742" s="3">
        <v>20833</v>
      </c>
      <c r="Q742" s="3">
        <v>20833</v>
      </c>
      <c r="R742" s="3">
        <v>20833</v>
      </c>
      <c r="S742" s="3">
        <v>20833</v>
      </c>
      <c r="T742" s="3">
        <v>20833</v>
      </c>
      <c r="U742" s="3">
        <v>20833</v>
      </c>
      <c r="V742" s="3">
        <v>20833</v>
      </c>
      <c r="W742" s="3">
        <v>20833</v>
      </c>
      <c r="X742" s="3">
        <v>20833</v>
      </c>
      <c r="Y742" s="3">
        <v>20833</v>
      </c>
      <c r="Z742" s="3">
        <v>20837</v>
      </c>
      <c r="AA742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229167</v>
      </c>
    </row>
    <row r="743" spans="15:27" x14ac:dyDescent="0.25">
      <c r="O743" s="3"/>
      <c r="P743" s="3">
        <v>416667</v>
      </c>
      <c r="Q743" s="3">
        <v>416667</v>
      </c>
      <c r="R743" s="3">
        <v>416667</v>
      </c>
      <c r="S743" s="3">
        <v>416667</v>
      </c>
      <c r="T743" s="3">
        <v>416667</v>
      </c>
      <c r="U743" s="3">
        <v>416667</v>
      </c>
      <c r="V743" s="3">
        <v>416667</v>
      </c>
      <c r="W743" s="3">
        <v>416667</v>
      </c>
      <c r="X743" s="3">
        <v>416667</v>
      </c>
      <c r="Y743" s="3">
        <v>416667</v>
      </c>
      <c r="Z743" s="3">
        <v>416663</v>
      </c>
      <c r="AA743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4583333</v>
      </c>
    </row>
    <row r="744" spans="15:27" x14ac:dyDescent="0.25">
      <c r="O744" s="3"/>
      <c r="P744" s="3">
        <v>71321</v>
      </c>
      <c r="Q744" s="3">
        <v>71321</v>
      </c>
      <c r="R744" s="3">
        <v>71321</v>
      </c>
      <c r="S744" s="3">
        <v>71321</v>
      </c>
      <c r="T744" s="3">
        <v>71321</v>
      </c>
      <c r="U744" s="3">
        <v>71321</v>
      </c>
      <c r="V744" s="3">
        <v>71321</v>
      </c>
      <c r="W744" s="3">
        <v>71321</v>
      </c>
      <c r="X744" s="3">
        <v>71321</v>
      </c>
      <c r="Y744" s="3">
        <v>71321</v>
      </c>
      <c r="Z744" s="3">
        <v>71325</v>
      </c>
      <c r="AA744" s="2">
        <f>Tabla1[[#This Row],[ENERO]]+Tabla1[[#This Row],[FEBRERO]]+Tabla1[[#This Row],[MARZO]]+Tabla1[[#This Row],[ABRIL]]+Tabla1[[#This Row],[MAYO]]+Tabla1[[#This Row],[JUNIO]]+Tabla1[[#This Row],[JULIO]]+Tabla1[[#This Row],[AGOSTO]]+Tabla1[[#This Row],[SEPTIEMBRE]]+Tabla1[[#This Row],[OCTUBRE]]+Tabla1[[#This Row],[NOVIEMBRE]]+Tabla1[[#This Row],[DICIEMBRE]]</f>
        <v>784535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Z792"/>
  <sheetViews>
    <sheetView topLeftCell="A115" zoomScaleNormal="100" workbookViewId="0">
      <selection activeCell="F23" sqref="F23"/>
    </sheetView>
  </sheetViews>
  <sheetFormatPr baseColWidth="10" defaultRowHeight="15" x14ac:dyDescent="0.25"/>
  <cols>
    <col min="4" max="5" width="0" hidden="1" customWidth="1"/>
    <col min="6" max="6" width="59.85546875" customWidth="1"/>
    <col min="7" max="7" width="11.7109375" style="5" bestFit="1" customWidth="1"/>
  </cols>
  <sheetData>
    <row r="2" spans="1:19" x14ac:dyDescent="0.25">
      <c r="A2" t="s">
        <v>262</v>
      </c>
    </row>
    <row r="3" spans="1:19" x14ac:dyDescent="0.25">
      <c r="A3" s="4">
        <v>1</v>
      </c>
      <c r="B3" s="6">
        <v>1</v>
      </c>
      <c r="C3" s="6">
        <v>1</v>
      </c>
      <c r="D3" s="6">
        <v>0</v>
      </c>
      <c r="E3" s="6">
        <v>1</v>
      </c>
      <c r="F3" t="s">
        <v>213</v>
      </c>
      <c r="G3" s="5">
        <v>1942152</v>
      </c>
      <c r="H3">
        <v>161846</v>
      </c>
      <c r="I3">
        <v>161846</v>
      </c>
      <c r="J3">
        <v>161846</v>
      </c>
      <c r="K3">
        <v>161846</v>
      </c>
      <c r="L3">
        <v>161846</v>
      </c>
      <c r="M3">
        <v>161846</v>
      </c>
      <c r="N3">
        <v>161846</v>
      </c>
      <c r="O3">
        <v>161846</v>
      </c>
      <c r="P3">
        <v>161846</v>
      </c>
      <c r="Q3">
        <v>161846</v>
      </c>
      <c r="R3">
        <v>161846</v>
      </c>
      <c r="S3">
        <v>161846</v>
      </c>
    </row>
    <row r="4" spans="1:19" x14ac:dyDescent="0.25">
      <c r="A4" s="4">
        <v>1</v>
      </c>
      <c r="B4" s="6">
        <v>1</v>
      </c>
      <c r="C4" s="6">
        <v>1</v>
      </c>
      <c r="D4" s="6">
        <v>0</v>
      </c>
      <c r="E4" s="6">
        <v>1</v>
      </c>
      <c r="F4" t="s">
        <v>213</v>
      </c>
      <c r="G4" s="5">
        <v>290352</v>
      </c>
      <c r="H4">
        <v>24196</v>
      </c>
      <c r="I4">
        <v>24196</v>
      </c>
      <c r="J4">
        <v>24196</v>
      </c>
      <c r="K4">
        <v>24196</v>
      </c>
      <c r="L4">
        <v>24196</v>
      </c>
      <c r="M4">
        <v>24196</v>
      </c>
      <c r="N4">
        <v>24196</v>
      </c>
      <c r="O4">
        <v>24196</v>
      </c>
      <c r="P4">
        <v>24196</v>
      </c>
      <c r="Q4">
        <v>24196</v>
      </c>
      <c r="R4">
        <v>24196</v>
      </c>
      <c r="S4">
        <v>24196</v>
      </c>
    </row>
    <row r="5" spans="1:19" x14ac:dyDescent="0.25">
      <c r="A5" s="4"/>
      <c r="B5" s="6"/>
      <c r="C5" s="6"/>
      <c r="D5" s="6"/>
      <c r="E5" s="6"/>
    </row>
    <row r="6" spans="1:19" x14ac:dyDescent="0.25">
      <c r="A6" s="4">
        <v>1</v>
      </c>
      <c r="B6" s="6">
        <v>1</v>
      </c>
      <c r="C6" s="6">
        <v>3</v>
      </c>
      <c r="D6" s="6">
        <v>0</v>
      </c>
      <c r="E6" s="6">
        <v>1</v>
      </c>
      <c r="F6" t="s">
        <v>7</v>
      </c>
      <c r="G6" s="5">
        <v>1261100.6399999999</v>
      </c>
      <c r="H6">
        <v>105091.72</v>
      </c>
      <c r="I6">
        <v>105091.72</v>
      </c>
      <c r="J6">
        <v>105091.72</v>
      </c>
      <c r="K6">
        <v>105091.72</v>
      </c>
      <c r="L6">
        <v>105091.72</v>
      </c>
      <c r="M6">
        <v>105091.72</v>
      </c>
      <c r="N6">
        <v>105091.72</v>
      </c>
      <c r="O6">
        <v>105091.72</v>
      </c>
      <c r="P6">
        <v>105091.72</v>
      </c>
      <c r="Q6">
        <v>105091.72</v>
      </c>
      <c r="R6">
        <v>105091.72</v>
      </c>
      <c r="S6">
        <v>105091.72</v>
      </c>
    </row>
    <row r="7" spans="1:19" x14ac:dyDescent="0.25">
      <c r="A7" s="4">
        <v>1</v>
      </c>
      <c r="B7" s="6">
        <v>1</v>
      </c>
      <c r="C7" s="6">
        <v>3</v>
      </c>
      <c r="D7" s="6">
        <v>0</v>
      </c>
      <c r="E7" s="6">
        <v>1</v>
      </c>
      <c r="F7" t="s">
        <v>7</v>
      </c>
      <c r="G7" s="5">
        <v>459684</v>
      </c>
      <c r="H7">
        <v>38307</v>
      </c>
      <c r="I7">
        <v>38307</v>
      </c>
      <c r="J7">
        <v>38307</v>
      </c>
      <c r="K7">
        <v>38307</v>
      </c>
      <c r="L7">
        <v>38307</v>
      </c>
      <c r="M7">
        <v>38307</v>
      </c>
      <c r="N7">
        <v>38307</v>
      </c>
      <c r="O7">
        <v>38307</v>
      </c>
      <c r="P7">
        <v>38307</v>
      </c>
      <c r="Q7">
        <v>38307</v>
      </c>
      <c r="R7">
        <v>38307</v>
      </c>
      <c r="S7">
        <v>38307</v>
      </c>
    </row>
    <row r="8" spans="1:19" x14ac:dyDescent="0.25">
      <c r="A8" s="4">
        <v>1</v>
      </c>
      <c r="B8" s="6">
        <v>1</v>
      </c>
      <c r="C8" s="6">
        <v>3</v>
      </c>
      <c r="D8" s="6">
        <v>0</v>
      </c>
      <c r="E8" s="6">
        <v>1</v>
      </c>
      <c r="F8" t="s">
        <v>7</v>
      </c>
      <c r="G8" s="5">
        <v>2978225.7600000002</v>
      </c>
      <c r="H8">
        <v>248185.48</v>
      </c>
      <c r="I8">
        <v>248185.48</v>
      </c>
      <c r="J8">
        <v>248185.48</v>
      </c>
      <c r="K8">
        <v>248185.48</v>
      </c>
      <c r="L8">
        <v>248185.48</v>
      </c>
      <c r="M8">
        <v>248185.48</v>
      </c>
      <c r="N8">
        <v>248185.48</v>
      </c>
      <c r="O8">
        <v>248185.48</v>
      </c>
      <c r="P8">
        <v>248185.48</v>
      </c>
      <c r="Q8">
        <v>248185.48</v>
      </c>
      <c r="R8">
        <v>248185.48</v>
      </c>
      <c r="S8">
        <v>248185.48</v>
      </c>
    </row>
    <row r="9" spans="1:19" x14ac:dyDescent="0.25">
      <c r="A9" s="4">
        <v>1</v>
      </c>
      <c r="B9" s="6">
        <v>1</v>
      </c>
      <c r="C9" s="6">
        <v>3</v>
      </c>
      <c r="D9" s="6">
        <v>0</v>
      </c>
      <c r="E9" s="6">
        <v>1</v>
      </c>
      <c r="F9" t="s">
        <v>7</v>
      </c>
      <c r="G9" s="5">
        <v>204372</v>
      </c>
      <c r="H9">
        <v>17031</v>
      </c>
      <c r="I9">
        <v>17031</v>
      </c>
      <c r="J9">
        <v>17031</v>
      </c>
      <c r="K9">
        <v>17031</v>
      </c>
      <c r="L9">
        <v>17031</v>
      </c>
      <c r="M9">
        <v>17031</v>
      </c>
      <c r="N9">
        <v>17031</v>
      </c>
      <c r="O9">
        <v>17031</v>
      </c>
      <c r="P9">
        <v>17031</v>
      </c>
      <c r="Q9">
        <v>17031</v>
      </c>
      <c r="R9">
        <v>17031</v>
      </c>
      <c r="S9">
        <v>17031</v>
      </c>
    </row>
    <row r="10" spans="1:19" x14ac:dyDescent="0.25">
      <c r="A10" s="4">
        <v>1</v>
      </c>
      <c r="B10" s="6">
        <v>1</v>
      </c>
      <c r="C10" s="6">
        <v>3</v>
      </c>
      <c r="D10" s="6">
        <v>0</v>
      </c>
      <c r="E10" s="6">
        <v>1</v>
      </c>
      <c r="F10" t="s">
        <v>7</v>
      </c>
      <c r="G10" s="5">
        <v>174516</v>
      </c>
      <c r="H10">
        <v>14543</v>
      </c>
      <c r="I10">
        <v>14543</v>
      </c>
      <c r="J10">
        <v>14543</v>
      </c>
      <c r="K10">
        <v>14543</v>
      </c>
      <c r="L10">
        <v>14543</v>
      </c>
      <c r="M10">
        <v>14543</v>
      </c>
      <c r="N10">
        <v>14543</v>
      </c>
      <c r="O10">
        <v>14543</v>
      </c>
      <c r="P10">
        <v>14543</v>
      </c>
      <c r="Q10">
        <v>14543</v>
      </c>
      <c r="R10">
        <v>14543</v>
      </c>
      <c r="S10">
        <v>14543</v>
      </c>
    </row>
    <row r="11" spans="1:19" x14ac:dyDescent="0.25">
      <c r="A11" s="4">
        <v>1</v>
      </c>
      <c r="B11" s="6">
        <v>1</v>
      </c>
      <c r="C11" s="6">
        <v>3</v>
      </c>
      <c r="D11" s="6">
        <v>0</v>
      </c>
      <c r="E11" s="6">
        <v>1</v>
      </c>
      <c r="F11" t="s">
        <v>7</v>
      </c>
      <c r="G11" s="5">
        <v>439680</v>
      </c>
      <c r="H11">
        <v>36640</v>
      </c>
      <c r="I11">
        <v>36640</v>
      </c>
      <c r="J11">
        <v>36640</v>
      </c>
      <c r="K11">
        <v>36640</v>
      </c>
      <c r="L11">
        <v>36640</v>
      </c>
      <c r="M11">
        <v>36640</v>
      </c>
      <c r="N11">
        <v>36640</v>
      </c>
      <c r="O11">
        <v>36640</v>
      </c>
      <c r="P11">
        <v>36640</v>
      </c>
      <c r="Q11">
        <v>36640</v>
      </c>
      <c r="R11">
        <v>36640</v>
      </c>
      <c r="S11">
        <v>36640</v>
      </c>
    </row>
    <row r="12" spans="1:19" x14ac:dyDescent="0.25">
      <c r="A12" s="4">
        <v>1</v>
      </c>
      <c r="B12" s="6">
        <v>1</v>
      </c>
      <c r="C12" s="6">
        <v>3</v>
      </c>
      <c r="D12" s="6">
        <v>0</v>
      </c>
      <c r="E12" s="6">
        <v>1</v>
      </c>
      <c r="F12" t="s">
        <v>7</v>
      </c>
      <c r="G12" s="5">
        <v>2710814.4000000004</v>
      </c>
      <c r="H12">
        <v>225901.2</v>
      </c>
      <c r="I12">
        <v>225901.2</v>
      </c>
      <c r="J12">
        <v>225901.2</v>
      </c>
      <c r="K12">
        <v>225901.2</v>
      </c>
      <c r="L12">
        <v>225901.2</v>
      </c>
      <c r="M12">
        <v>225901.2</v>
      </c>
      <c r="N12">
        <v>225901.2</v>
      </c>
      <c r="O12">
        <v>225901.2</v>
      </c>
      <c r="P12">
        <v>225901.2</v>
      </c>
      <c r="Q12">
        <v>225901.2</v>
      </c>
      <c r="R12">
        <v>225901.2</v>
      </c>
      <c r="S12">
        <v>225901.2</v>
      </c>
    </row>
    <row r="13" spans="1:19" x14ac:dyDescent="0.25">
      <c r="A13" s="4">
        <v>1</v>
      </c>
      <c r="B13" s="6">
        <v>1</v>
      </c>
      <c r="C13" s="6">
        <v>3</v>
      </c>
      <c r="D13" s="6">
        <v>0</v>
      </c>
      <c r="E13" s="6">
        <v>1</v>
      </c>
      <c r="F13" t="s">
        <v>7</v>
      </c>
      <c r="G13" s="5">
        <v>329040</v>
      </c>
      <c r="H13">
        <v>27420</v>
      </c>
      <c r="I13">
        <v>27420</v>
      </c>
      <c r="J13">
        <v>27420</v>
      </c>
      <c r="K13">
        <v>27420</v>
      </c>
      <c r="L13">
        <v>27420</v>
      </c>
      <c r="M13">
        <v>27420</v>
      </c>
      <c r="N13">
        <v>27420</v>
      </c>
      <c r="O13">
        <v>27420</v>
      </c>
      <c r="P13">
        <v>27420</v>
      </c>
      <c r="Q13">
        <v>27420</v>
      </c>
      <c r="R13">
        <v>27420</v>
      </c>
      <c r="S13">
        <v>27420</v>
      </c>
    </row>
    <row r="14" spans="1:19" x14ac:dyDescent="0.25">
      <c r="A14" s="4">
        <v>1</v>
      </c>
      <c r="B14" s="6">
        <v>1</v>
      </c>
      <c r="C14" s="6">
        <v>3</v>
      </c>
      <c r="D14" s="6">
        <v>0</v>
      </c>
      <c r="E14" s="6">
        <v>1</v>
      </c>
      <c r="F14" t="s">
        <v>7</v>
      </c>
      <c r="G14" s="5">
        <v>3306216</v>
      </c>
      <c r="H14">
        <v>275518</v>
      </c>
      <c r="I14">
        <v>275518</v>
      </c>
      <c r="J14">
        <v>275518</v>
      </c>
      <c r="K14">
        <v>275518</v>
      </c>
      <c r="L14">
        <v>275518</v>
      </c>
      <c r="M14">
        <v>275518</v>
      </c>
      <c r="N14">
        <v>275518</v>
      </c>
      <c r="O14">
        <v>275518</v>
      </c>
      <c r="P14">
        <v>275518</v>
      </c>
      <c r="Q14">
        <v>275518</v>
      </c>
      <c r="R14">
        <v>275518</v>
      </c>
      <c r="S14">
        <v>275518</v>
      </c>
    </row>
    <row r="15" spans="1:19" x14ac:dyDescent="0.25">
      <c r="A15" s="4">
        <v>1</v>
      </c>
      <c r="B15" s="6">
        <v>1</v>
      </c>
      <c r="C15" s="6">
        <v>3</v>
      </c>
      <c r="D15" s="6">
        <v>0</v>
      </c>
      <c r="E15" s="6">
        <v>1</v>
      </c>
      <c r="F15" t="s">
        <v>7</v>
      </c>
      <c r="G15" s="5">
        <v>1527132</v>
      </c>
      <c r="H15">
        <v>127261</v>
      </c>
      <c r="I15">
        <v>127261</v>
      </c>
      <c r="J15">
        <v>127261</v>
      </c>
      <c r="K15">
        <v>127261</v>
      </c>
      <c r="L15">
        <v>127261</v>
      </c>
      <c r="M15">
        <v>127261</v>
      </c>
      <c r="N15">
        <v>127261</v>
      </c>
      <c r="O15">
        <v>127261</v>
      </c>
      <c r="P15">
        <v>127261</v>
      </c>
      <c r="Q15">
        <v>127261</v>
      </c>
      <c r="R15">
        <v>127261</v>
      </c>
      <c r="S15">
        <v>127261</v>
      </c>
    </row>
    <row r="16" spans="1:19" x14ac:dyDescent="0.25">
      <c r="A16" s="4">
        <v>1</v>
      </c>
      <c r="B16" s="6">
        <v>1</v>
      </c>
      <c r="C16" s="6">
        <v>3</v>
      </c>
      <c r="D16" s="6">
        <v>0</v>
      </c>
      <c r="E16" s="6">
        <v>1</v>
      </c>
      <c r="F16" t="s">
        <v>7</v>
      </c>
      <c r="G16" s="5">
        <v>752352</v>
      </c>
      <c r="H16">
        <v>62696</v>
      </c>
      <c r="I16">
        <v>62696</v>
      </c>
      <c r="J16">
        <v>62696</v>
      </c>
      <c r="K16">
        <v>62696</v>
      </c>
      <c r="L16">
        <v>62696</v>
      </c>
      <c r="M16">
        <v>62696</v>
      </c>
      <c r="N16">
        <v>62696</v>
      </c>
      <c r="O16">
        <v>62696</v>
      </c>
      <c r="P16">
        <v>62696</v>
      </c>
      <c r="Q16">
        <v>62696</v>
      </c>
      <c r="R16">
        <v>62696</v>
      </c>
      <c r="S16">
        <v>62696</v>
      </c>
    </row>
    <row r="17" spans="1:19" x14ac:dyDescent="0.25">
      <c r="A17" s="4">
        <v>1</v>
      </c>
      <c r="B17" s="6">
        <v>1</v>
      </c>
      <c r="C17" s="6">
        <v>3</v>
      </c>
      <c r="D17" s="6">
        <v>0</v>
      </c>
      <c r="E17" s="6">
        <v>1</v>
      </c>
      <c r="F17" t="s">
        <v>7</v>
      </c>
      <c r="G17" s="5">
        <v>1248396</v>
      </c>
      <c r="H17">
        <v>104033</v>
      </c>
      <c r="I17">
        <v>104033</v>
      </c>
      <c r="J17">
        <v>104033</v>
      </c>
      <c r="K17">
        <v>104033</v>
      </c>
      <c r="L17">
        <v>104033</v>
      </c>
      <c r="M17">
        <v>104033</v>
      </c>
      <c r="N17">
        <v>104033</v>
      </c>
      <c r="O17">
        <v>104033</v>
      </c>
      <c r="P17">
        <v>104033</v>
      </c>
      <c r="Q17">
        <v>104033</v>
      </c>
      <c r="R17">
        <v>104033</v>
      </c>
      <c r="S17">
        <v>104033</v>
      </c>
    </row>
    <row r="18" spans="1:19" x14ac:dyDescent="0.25">
      <c r="A18" s="4">
        <v>1</v>
      </c>
      <c r="B18" s="6">
        <v>1</v>
      </c>
      <c r="C18" s="6">
        <v>3</v>
      </c>
      <c r="D18" s="6">
        <v>0</v>
      </c>
      <c r="E18" s="6">
        <v>1</v>
      </c>
      <c r="F18" t="s">
        <v>7</v>
      </c>
      <c r="G18" s="5">
        <v>731952</v>
      </c>
      <c r="H18">
        <v>60996</v>
      </c>
      <c r="I18">
        <v>60996</v>
      </c>
      <c r="J18">
        <v>60996</v>
      </c>
      <c r="K18">
        <v>60996</v>
      </c>
      <c r="L18">
        <v>60996</v>
      </c>
      <c r="M18">
        <v>60996</v>
      </c>
      <c r="N18">
        <v>60996</v>
      </c>
      <c r="O18">
        <v>60996</v>
      </c>
      <c r="P18">
        <v>60996</v>
      </c>
      <c r="Q18">
        <v>60996</v>
      </c>
      <c r="R18">
        <v>60996</v>
      </c>
      <c r="S18">
        <v>60996</v>
      </c>
    </row>
    <row r="19" spans="1:19" x14ac:dyDescent="0.25">
      <c r="A19" s="4">
        <v>1</v>
      </c>
      <c r="B19" s="6">
        <v>1</v>
      </c>
      <c r="C19" s="6">
        <v>3</v>
      </c>
      <c r="D19" s="6">
        <v>0</v>
      </c>
      <c r="E19" s="6">
        <v>1</v>
      </c>
      <c r="F19" t="s">
        <v>7</v>
      </c>
      <c r="G19" s="5">
        <v>1997472</v>
      </c>
      <c r="H19">
        <v>166456</v>
      </c>
      <c r="I19">
        <v>166456</v>
      </c>
      <c r="J19">
        <v>166456</v>
      </c>
      <c r="K19">
        <v>166456</v>
      </c>
      <c r="L19">
        <v>166456</v>
      </c>
      <c r="M19">
        <v>166456</v>
      </c>
      <c r="N19">
        <v>166456</v>
      </c>
      <c r="O19">
        <v>166456</v>
      </c>
      <c r="P19">
        <v>166456</v>
      </c>
      <c r="Q19">
        <v>166456</v>
      </c>
      <c r="R19">
        <v>166456</v>
      </c>
      <c r="S19">
        <v>166456</v>
      </c>
    </row>
    <row r="20" spans="1:19" x14ac:dyDescent="0.25">
      <c r="A20" s="4">
        <v>1</v>
      </c>
      <c r="B20" s="6">
        <v>2</v>
      </c>
      <c r="C20" s="6">
        <v>2</v>
      </c>
      <c r="D20" s="6">
        <v>0</v>
      </c>
      <c r="E20" s="6">
        <v>1</v>
      </c>
      <c r="F20" t="s">
        <v>7</v>
      </c>
      <c r="G20" s="5">
        <v>7214184</v>
      </c>
      <c r="H20">
        <v>601182</v>
      </c>
      <c r="I20">
        <v>601182</v>
      </c>
      <c r="J20">
        <v>601182</v>
      </c>
      <c r="K20">
        <v>601182</v>
      </c>
      <c r="L20">
        <v>601182</v>
      </c>
      <c r="M20">
        <v>601182</v>
      </c>
      <c r="N20">
        <v>601182</v>
      </c>
      <c r="O20">
        <v>601182</v>
      </c>
      <c r="P20">
        <v>601182</v>
      </c>
      <c r="Q20">
        <v>601182</v>
      </c>
      <c r="R20">
        <v>601182</v>
      </c>
      <c r="S20">
        <v>601182</v>
      </c>
    </row>
    <row r="21" spans="1:19" x14ac:dyDescent="0.25">
      <c r="A21" s="4"/>
      <c r="B21" s="6"/>
      <c r="C21" s="6"/>
      <c r="D21" s="6"/>
      <c r="E21" s="6"/>
    </row>
    <row r="22" spans="1:19" x14ac:dyDescent="0.25">
      <c r="A22" s="4">
        <v>1</v>
      </c>
      <c r="B22" s="6">
        <v>3</v>
      </c>
      <c r="C22" s="6">
        <v>2</v>
      </c>
      <c r="D22" s="6">
        <v>0</v>
      </c>
      <c r="E22" s="6">
        <v>1</v>
      </c>
      <c r="F22" t="s">
        <v>263</v>
      </c>
      <c r="G22" s="5">
        <v>120000</v>
      </c>
      <c r="H22">
        <v>10000</v>
      </c>
      <c r="I22">
        <v>10000</v>
      </c>
      <c r="J22">
        <v>10000</v>
      </c>
      <c r="K22">
        <v>10000</v>
      </c>
      <c r="L22">
        <v>10000</v>
      </c>
      <c r="M22">
        <v>10000</v>
      </c>
      <c r="N22">
        <v>10000</v>
      </c>
      <c r="O22">
        <v>10000</v>
      </c>
      <c r="P22">
        <v>10000</v>
      </c>
      <c r="Q22">
        <v>10000</v>
      </c>
      <c r="R22">
        <v>10000</v>
      </c>
      <c r="S22">
        <v>10000</v>
      </c>
    </row>
    <row r="23" spans="1:19" x14ac:dyDescent="0.25">
      <c r="A23" s="4">
        <v>1</v>
      </c>
      <c r="B23" s="6">
        <v>3</v>
      </c>
      <c r="C23" s="6">
        <v>2</v>
      </c>
      <c r="D23" s="6">
        <v>0</v>
      </c>
      <c r="E23" s="6">
        <v>1</v>
      </c>
      <c r="F23" t="s">
        <v>288</v>
      </c>
      <c r="G23" s="5">
        <v>14277.27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9518.18</v>
      </c>
      <c r="P23">
        <v>0</v>
      </c>
      <c r="Q23">
        <v>0</v>
      </c>
      <c r="R23">
        <v>0</v>
      </c>
      <c r="S23">
        <v>4759.09</v>
      </c>
    </row>
    <row r="24" spans="1:19" x14ac:dyDescent="0.25">
      <c r="A24" s="4">
        <v>1</v>
      </c>
      <c r="B24" s="6">
        <v>3</v>
      </c>
      <c r="C24" s="6">
        <v>2</v>
      </c>
      <c r="D24" s="6">
        <v>0</v>
      </c>
      <c r="E24" s="6">
        <v>1</v>
      </c>
      <c r="F24" t="s">
        <v>288</v>
      </c>
      <c r="G24" s="5">
        <v>92933.49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61955.66</v>
      </c>
      <c r="P24">
        <v>0</v>
      </c>
      <c r="Q24">
        <v>0</v>
      </c>
      <c r="R24">
        <v>0</v>
      </c>
      <c r="S24">
        <v>30977.83</v>
      </c>
    </row>
    <row r="25" spans="1:19" x14ac:dyDescent="0.25">
      <c r="A25" s="4">
        <v>1</v>
      </c>
      <c r="B25" s="6">
        <v>3</v>
      </c>
      <c r="C25" s="6">
        <v>2</v>
      </c>
      <c r="D25" s="6">
        <v>0</v>
      </c>
      <c r="E25" s="6">
        <v>1</v>
      </c>
      <c r="F25" t="s">
        <v>288</v>
      </c>
      <c r="G25" s="5">
        <v>6377.2800000000007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4251.5200000000004</v>
      </c>
      <c r="P25">
        <v>0</v>
      </c>
      <c r="Q25">
        <v>0</v>
      </c>
      <c r="R25">
        <v>0</v>
      </c>
      <c r="S25">
        <v>2125.7600000000002</v>
      </c>
    </row>
    <row r="26" spans="1:19" x14ac:dyDescent="0.25">
      <c r="A26" s="4">
        <v>1</v>
      </c>
      <c r="B26" s="6">
        <v>3</v>
      </c>
      <c r="C26" s="6">
        <v>2</v>
      </c>
      <c r="D26" s="6">
        <v>0</v>
      </c>
      <c r="E26" s="6">
        <v>1</v>
      </c>
      <c r="F26" t="s">
        <v>288</v>
      </c>
      <c r="G26" s="5">
        <v>10266.719999999999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6844.98</v>
      </c>
      <c r="P26">
        <v>0</v>
      </c>
      <c r="Q26">
        <v>0</v>
      </c>
      <c r="R26">
        <v>0</v>
      </c>
      <c r="S26">
        <v>3421.74</v>
      </c>
    </row>
    <row r="27" spans="1:19" x14ac:dyDescent="0.25">
      <c r="A27" s="4">
        <v>1</v>
      </c>
      <c r="B27" s="6">
        <v>3</v>
      </c>
      <c r="C27" s="6">
        <v>2</v>
      </c>
      <c r="D27" s="6">
        <v>0</v>
      </c>
      <c r="E27" s="6">
        <v>1</v>
      </c>
      <c r="F27" t="s">
        <v>288</v>
      </c>
      <c r="G27" s="5">
        <v>218362.28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163771.71</v>
      </c>
      <c r="P27">
        <v>0</v>
      </c>
      <c r="Q27">
        <v>0</v>
      </c>
      <c r="R27">
        <v>0</v>
      </c>
      <c r="S27">
        <v>54590.57</v>
      </c>
    </row>
    <row r="28" spans="1:19" x14ac:dyDescent="0.25">
      <c r="A28" s="4">
        <v>1</v>
      </c>
      <c r="B28" s="6">
        <v>3</v>
      </c>
      <c r="C28" s="6">
        <v>2</v>
      </c>
      <c r="D28" s="6">
        <v>0</v>
      </c>
      <c r="E28" s="6">
        <v>1</v>
      </c>
      <c r="F28" t="s">
        <v>288</v>
      </c>
      <c r="G28" s="5">
        <v>47653.11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31768.74</v>
      </c>
      <c r="P28">
        <v>0</v>
      </c>
      <c r="Q28">
        <v>0</v>
      </c>
      <c r="R28">
        <v>0</v>
      </c>
      <c r="S28">
        <v>15884.37</v>
      </c>
    </row>
    <row r="29" spans="1:19" x14ac:dyDescent="0.25">
      <c r="A29" s="4">
        <v>1</v>
      </c>
      <c r="B29" s="6">
        <v>3</v>
      </c>
      <c r="C29" s="6">
        <v>2</v>
      </c>
      <c r="D29" s="6">
        <v>0</v>
      </c>
      <c r="E29" s="6">
        <v>1</v>
      </c>
      <c r="F29" t="s">
        <v>288</v>
      </c>
      <c r="G29" s="5">
        <v>32514.959999999999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21676.639999999999</v>
      </c>
      <c r="P29">
        <v>0</v>
      </c>
      <c r="Q29">
        <v>0</v>
      </c>
      <c r="R29">
        <v>0</v>
      </c>
      <c r="S29">
        <v>10838.32</v>
      </c>
    </row>
    <row r="30" spans="1:19" x14ac:dyDescent="0.25">
      <c r="A30" s="4">
        <v>1</v>
      </c>
      <c r="B30" s="6">
        <v>3</v>
      </c>
      <c r="C30" s="6">
        <v>2</v>
      </c>
      <c r="D30" s="6">
        <v>0</v>
      </c>
      <c r="E30" s="6">
        <v>1</v>
      </c>
      <c r="F30" t="s">
        <v>288</v>
      </c>
      <c r="G30" s="5">
        <v>38931.25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25954.17</v>
      </c>
      <c r="P30">
        <v>0</v>
      </c>
      <c r="Q30">
        <v>0</v>
      </c>
      <c r="R30">
        <v>0</v>
      </c>
      <c r="S30">
        <v>12977.08</v>
      </c>
    </row>
    <row r="31" spans="1:19" x14ac:dyDescent="0.25">
      <c r="A31" s="4">
        <v>1</v>
      </c>
      <c r="B31" s="6">
        <v>3</v>
      </c>
      <c r="C31" s="6">
        <v>2</v>
      </c>
      <c r="D31" s="6">
        <v>0</v>
      </c>
      <c r="E31" s="6">
        <v>1</v>
      </c>
      <c r="F31" t="s">
        <v>288</v>
      </c>
      <c r="G31" s="5">
        <v>39351.78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26234.52</v>
      </c>
      <c r="P31">
        <v>0</v>
      </c>
      <c r="Q31">
        <v>0</v>
      </c>
      <c r="R31">
        <v>0</v>
      </c>
      <c r="S31">
        <v>13117.26</v>
      </c>
    </row>
    <row r="32" spans="1:19" x14ac:dyDescent="0.25">
      <c r="A32" s="4">
        <v>1</v>
      </c>
      <c r="B32" s="6">
        <v>3</v>
      </c>
      <c r="C32" s="6">
        <v>2</v>
      </c>
      <c r="D32" s="6">
        <v>0</v>
      </c>
      <c r="E32" s="6">
        <v>1</v>
      </c>
      <c r="F32" t="s">
        <v>288</v>
      </c>
      <c r="G32" s="5">
        <v>62329.740000000005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41553.160000000003</v>
      </c>
      <c r="P32">
        <v>0</v>
      </c>
      <c r="Q32">
        <v>0</v>
      </c>
      <c r="R32">
        <v>0</v>
      </c>
      <c r="S32">
        <v>20776.580000000002</v>
      </c>
    </row>
    <row r="33" spans="1:19" x14ac:dyDescent="0.25">
      <c r="A33" s="4">
        <v>1</v>
      </c>
      <c r="B33" s="6">
        <v>3</v>
      </c>
      <c r="C33" s="6">
        <v>2</v>
      </c>
      <c r="D33" s="6">
        <v>0</v>
      </c>
      <c r="E33" s="6">
        <v>1</v>
      </c>
      <c r="F33" t="s">
        <v>288</v>
      </c>
      <c r="G33" s="5">
        <v>22840.059999999998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15226.71</v>
      </c>
      <c r="P33">
        <v>0</v>
      </c>
      <c r="Q33">
        <v>0</v>
      </c>
      <c r="R33">
        <v>0</v>
      </c>
      <c r="S33">
        <v>7613.35</v>
      </c>
    </row>
    <row r="34" spans="1:19" x14ac:dyDescent="0.25">
      <c r="A34" s="4">
        <v>1</v>
      </c>
      <c r="B34" s="6">
        <v>3</v>
      </c>
      <c r="C34" s="6">
        <v>2</v>
      </c>
      <c r="D34" s="6">
        <v>0</v>
      </c>
      <c r="E34" s="6">
        <v>1</v>
      </c>
      <c r="F34" t="s">
        <v>288</v>
      </c>
      <c r="G34" s="5">
        <v>5422.75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3615.17</v>
      </c>
      <c r="P34">
        <v>0</v>
      </c>
      <c r="Q34">
        <v>0</v>
      </c>
      <c r="R34">
        <v>0</v>
      </c>
      <c r="S34">
        <v>1807.58</v>
      </c>
    </row>
    <row r="35" spans="1:19" x14ac:dyDescent="0.25">
      <c r="A35" s="4">
        <v>1</v>
      </c>
      <c r="B35" s="6">
        <v>3</v>
      </c>
      <c r="C35" s="6">
        <v>2</v>
      </c>
      <c r="D35" s="6">
        <v>0</v>
      </c>
      <c r="E35" s="6">
        <v>1</v>
      </c>
      <c r="F35" t="s">
        <v>288</v>
      </c>
      <c r="G35" s="5">
        <v>13719.91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9146.61</v>
      </c>
      <c r="P35">
        <v>0</v>
      </c>
      <c r="Q35">
        <v>0</v>
      </c>
      <c r="R35">
        <v>0</v>
      </c>
      <c r="S35">
        <v>4573.3</v>
      </c>
    </row>
    <row r="36" spans="1:19" x14ac:dyDescent="0.25">
      <c r="A36" s="4">
        <v>1</v>
      </c>
      <c r="B36" s="6">
        <v>3</v>
      </c>
      <c r="C36" s="6">
        <v>2</v>
      </c>
      <c r="D36" s="6">
        <v>0</v>
      </c>
      <c r="E36" s="6">
        <v>1</v>
      </c>
      <c r="F36" t="s">
        <v>288</v>
      </c>
      <c r="G36" s="5">
        <v>83897.18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55931.45</v>
      </c>
      <c r="P36">
        <v>0</v>
      </c>
      <c r="Q36">
        <v>0</v>
      </c>
      <c r="R36">
        <v>0</v>
      </c>
      <c r="S36">
        <v>27965.73</v>
      </c>
    </row>
    <row r="37" spans="1:19" x14ac:dyDescent="0.25">
      <c r="A37" s="4">
        <v>1</v>
      </c>
      <c r="B37" s="6">
        <v>3</v>
      </c>
      <c r="C37" s="6">
        <v>2</v>
      </c>
      <c r="D37" s="6">
        <v>0</v>
      </c>
      <c r="E37" s="6">
        <v>2</v>
      </c>
      <c r="F37" t="s">
        <v>288</v>
      </c>
      <c r="G37" s="5">
        <v>222476.88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148317.92000000001</v>
      </c>
      <c r="P37">
        <v>0</v>
      </c>
      <c r="Q37">
        <v>0</v>
      </c>
      <c r="R37">
        <v>0</v>
      </c>
      <c r="S37">
        <v>74158.960000000006</v>
      </c>
    </row>
    <row r="38" spans="1:19" x14ac:dyDescent="0.25">
      <c r="A38" s="4"/>
      <c r="B38" s="6"/>
      <c r="C38" s="6"/>
      <c r="D38" s="6"/>
      <c r="E38" s="6"/>
      <c r="F38" t="s">
        <v>288</v>
      </c>
    </row>
    <row r="39" spans="1:19" x14ac:dyDescent="0.25">
      <c r="A39" s="4">
        <v>1</v>
      </c>
      <c r="B39" s="6">
        <v>3</v>
      </c>
      <c r="C39" s="6">
        <v>2</v>
      </c>
      <c r="D39" s="6">
        <v>0</v>
      </c>
      <c r="E39" s="6">
        <v>2</v>
      </c>
      <c r="F39" t="s">
        <v>288</v>
      </c>
      <c r="G39" s="5">
        <v>42831.81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28554.54</v>
      </c>
      <c r="P39">
        <v>0</v>
      </c>
      <c r="Q39">
        <v>0</v>
      </c>
      <c r="R39">
        <v>0</v>
      </c>
      <c r="S39">
        <v>14277.27</v>
      </c>
    </row>
    <row r="40" spans="1:19" x14ac:dyDescent="0.25">
      <c r="A40" s="4">
        <v>1</v>
      </c>
      <c r="B40" s="6">
        <v>3</v>
      </c>
      <c r="C40" s="6">
        <v>2</v>
      </c>
      <c r="D40" s="6">
        <v>0</v>
      </c>
      <c r="E40" s="6">
        <v>2</v>
      </c>
      <c r="F40" t="s">
        <v>288</v>
      </c>
      <c r="G40" s="5">
        <v>278800.47000000003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185866.98</v>
      </c>
      <c r="P40">
        <v>0</v>
      </c>
      <c r="Q40">
        <v>0</v>
      </c>
      <c r="R40">
        <v>0</v>
      </c>
      <c r="S40">
        <v>92933.49</v>
      </c>
    </row>
    <row r="41" spans="1:19" x14ac:dyDescent="0.25">
      <c r="A41" s="4">
        <v>1</v>
      </c>
      <c r="B41" s="6">
        <v>3</v>
      </c>
      <c r="C41" s="6">
        <v>2</v>
      </c>
      <c r="D41" s="6">
        <v>0</v>
      </c>
      <c r="E41" s="6">
        <v>2</v>
      </c>
      <c r="F41" t="s">
        <v>288</v>
      </c>
      <c r="G41" s="5">
        <v>19131.87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12754.58</v>
      </c>
      <c r="P41">
        <v>0</v>
      </c>
      <c r="Q41">
        <v>0</v>
      </c>
      <c r="R41">
        <v>0</v>
      </c>
      <c r="S41">
        <v>6377.29</v>
      </c>
    </row>
    <row r="42" spans="1:19" x14ac:dyDescent="0.25">
      <c r="A42" s="4">
        <v>1</v>
      </c>
      <c r="B42" s="6">
        <v>3</v>
      </c>
      <c r="C42" s="6">
        <v>2</v>
      </c>
      <c r="D42" s="6">
        <v>0</v>
      </c>
      <c r="E42" s="6">
        <v>2</v>
      </c>
      <c r="F42" t="s">
        <v>288</v>
      </c>
      <c r="G42" s="5">
        <v>30800.15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20534.93</v>
      </c>
      <c r="P42">
        <v>0</v>
      </c>
      <c r="Q42">
        <v>0</v>
      </c>
      <c r="R42">
        <v>0</v>
      </c>
      <c r="S42">
        <v>10265.219999999999</v>
      </c>
    </row>
    <row r="43" spans="1:19" x14ac:dyDescent="0.25">
      <c r="A43" s="4">
        <v>1</v>
      </c>
      <c r="B43" s="6">
        <v>3</v>
      </c>
      <c r="C43" s="6">
        <v>2</v>
      </c>
      <c r="D43" s="6">
        <v>0</v>
      </c>
      <c r="E43" s="6">
        <v>2</v>
      </c>
      <c r="F43" t="s">
        <v>288</v>
      </c>
      <c r="G43" s="5">
        <v>655086.88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491315.16</v>
      </c>
      <c r="P43">
        <v>0</v>
      </c>
      <c r="Q43">
        <v>0</v>
      </c>
      <c r="R43">
        <v>0</v>
      </c>
      <c r="S43">
        <v>163771.72</v>
      </c>
    </row>
    <row r="44" spans="1:19" x14ac:dyDescent="0.25">
      <c r="A44" s="4">
        <v>1</v>
      </c>
      <c r="B44" s="6">
        <v>3</v>
      </c>
      <c r="C44" s="6">
        <v>2</v>
      </c>
      <c r="D44" s="6">
        <v>0</v>
      </c>
      <c r="E44" s="6">
        <v>2</v>
      </c>
      <c r="F44" t="s">
        <v>288</v>
      </c>
      <c r="G44" s="5">
        <v>142959.31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95306.21</v>
      </c>
      <c r="P44">
        <v>0</v>
      </c>
      <c r="Q44">
        <v>0</v>
      </c>
      <c r="R44">
        <v>0</v>
      </c>
      <c r="S44">
        <v>47653.1</v>
      </c>
    </row>
    <row r="45" spans="1:19" x14ac:dyDescent="0.25">
      <c r="A45" s="4">
        <v>1</v>
      </c>
      <c r="B45" s="6">
        <v>3</v>
      </c>
      <c r="C45" s="6">
        <v>2</v>
      </c>
      <c r="D45" s="6">
        <v>0</v>
      </c>
      <c r="E45" s="6">
        <v>2</v>
      </c>
      <c r="F45" t="s">
        <v>288</v>
      </c>
      <c r="G45" s="5">
        <v>97544.86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65029.9</v>
      </c>
      <c r="P45">
        <v>0</v>
      </c>
      <c r="Q45">
        <v>0</v>
      </c>
      <c r="R45">
        <v>0</v>
      </c>
      <c r="S45">
        <v>32514.959999999999</v>
      </c>
    </row>
    <row r="46" spans="1:19" x14ac:dyDescent="0.25">
      <c r="A46" s="4">
        <v>1</v>
      </c>
      <c r="B46" s="6">
        <v>3</v>
      </c>
      <c r="C46" s="6">
        <v>2</v>
      </c>
      <c r="D46" s="6">
        <v>0</v>
      </c>
      <c r="E46" s="6">
        <v>2</v>
      </c>
      <c r="F46" t="s">
        <v>288</v>
      </c>
      <c r="G46" s="5">
        <v>116793.76999999999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77862.509999999995</v>
      </c>
      <c r="P46">
        <v>0</v>
      </c>
      <c r="Q46">
        <v>0</v>
      </c>
      <c r="R46">
        <v>0</v>
      </c>
      <c r="S46">
        <v>38931.26</v>
      </c>
    </row>
    <row r="47" spans="1:19" x14ac:dyDescent="0.25">
      <c r="A47" s="4">
        <v>1</v>
      </c>
      <c r="B47" s="6">
        <v>3</v>
      </c>
      <c r="C47" s="6">
        <v>2</v>
      </c>
      <c r="D47" s="6">
        <v>0</v>
      </c>
      <c r="E47" s="6">
        <v>2</v>
      </c>
      <c r="F47" t="s">
        <v>288</v>
      </c>
      <c r="G47" s="5">
        <v>68520.180000000008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45680.12</v>
      </c>
      <c r="P47">
        <v>0</v>
      </c>
      <c r="Q47">
        <v>0</v>
      </c>
      <c r="R47">
        <v>0</v>
      </c>
      <c r="S47">
        <v>22840.06</v>
      </c>
    </row>
    <row r="48" spans="1:19" x14ac:dyDescent="0.25">
      <c r="A48" s="4">
        <v>1</v>
      </c>
      <c r="B48" s="6">
        <v>3</v>
      </c>
      <c r="C48" s="6">
        <v>2</v>
      </c>
      <c r="D48" s="6">
        <v>0</v>
      </c>
      <c r="E48" s="6">
        <v>2</v>
      </c>
      <c r="F48" t="s">
        <v>288</v>
      </c>
      <c r="G48" s="5">
        <v>186989.22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124659.48</v>
      </c>
      <c r="P48">
        <v>0</v>
      </c>
      <c r="Q48">
        <v>0</v>
      </c>
      <c r="R48">
        <v>0</v>
      </c>
      <c r="S48">
        <v>62329.74</v>
      </c>
    </row>
    <row r="49" spans="1:19" x14ac:dyDescent="0.25">
      <c r="A49" s="4">
        <v>1</v>
      </c>
      <c r="B49" s="6">
        <v>3</v>
      </c>
      <c r="C49" s="6">
        <v>2</v>
      </c>
      <c r="D49" s="6">
        <v>0</v>
      </c>
      <c r="E49" s="6">
        <v>2</v>
      </c>
      <c r="F49" t="s">
        <v>288</v>
      </c>
      <c r="G49" s="5">
        <v>16268.26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10845.5</v>
      </c>
      <c r="P49">
        <v>0</v>
      </c>
      <c r="Q49">
        <v>0</v>
      </c>
      <c r="R49">
        <v>0</v>
      </c>
      <c r="S49">
        <v>5422.76</v>
      </c>
    </row>
    <row r="50" spans="1:19" x14ac:dyDescent="0.25">
      <c r="A50" s="4"/>
      <c r="B50" s="6">
        <v>1</v>
      </c>
      <c r="C50" s="6">
        <v>3</v>
      </c>
      <c r="D50" s="6">
        <v>2</v>
      </c>
      <c r="E50" s="6">
        <v>0</v>
      </c>
      <c r="F50" t="s">
        <v>288</v>
      </c>
      <c r="G50" s="5">
        <v>41159.74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27439.82</v>
      </c>
      <c r="P50">
        <v>0</v>
      </c>
      <c r="Q50">
        <v>0</v>
      </c>
      <c r="R50">
        <v>0</v>
      </c>
      <c r="S50">
        <v>13719.92</v>
      </c>
    </row>
    <row r="51" spans="1:19" x14ac:dyDescent="0.25">
      <c r="A51" s="4">
        <v>1</v>
      </c>
      <c r="B51" s="6">
        <v>3</v>
      </c>
      <c r="C51" s="6">
        <v>2</v>
      </c>
      <c r="D51" s="6">
        <v>0</v>
      </c>
      <c r="E51" s="6">
        <v>2</v>
      </c>
      <c r="F51" t="s">
        <v>288</v>
      </c>
      <c r="G51" s="5">
        <v>251691.55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167794.37</v>
      </c>
      <c r="P51">
        <v>0</v>
      </c>
      <c r="Q51">
        <v>0</v>
      </c>
      <c r="R51">
        <v>0</v>
      </c>
      <c r="S51">
        <v>83897.18</v>
      </c>
    </row>
    <row r="52" spans="1:19" x14ac:dyDescent="0.25">
      <c r="A52" s="4">
        <v>1</v>
      </c>
      <c r="B52" s="6">
        <v>3</v>
      </c>
      <c r="C52" s="6">
        <v>2</v>
      </c>
      <c r="D52" s="6">
        <v>0</v>
      </c>
      <c r="E52" s="6">
        <v>2</v>
      </c>
      <c r="F52" t="s">
        <v>288</v>
      </c>
      <c r="G52" s="5">
        <v>118055.34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78703.56</v>
      </c>
      <c r="P52">
        <v>0</v>
      </c>
      <c r="Q52">
        <v>0</v>
      </c>
      <c r="R52">
        <v>0</v>
      </c>
      <c r="S52">
        <v>39351.78</v>
      </c>
    </row>
    <row r="53" spans="1:19" x14ac:dyDescent="0.25">
      <c r="A53" s="4">
        <v>1</v>
      </c>
      <c r="B53" s="6">
        <v>3</v>
      </c>
      <c r="C53" s="6">
        <v>7</v>
      </c>
      <c r="D53" s="6">
        <v>0</v>
      </c>
      <c r="E53" s="6">
        <v>1</v>
      </c>
      <c r="F53" t="s">
        <v>288</v>
      </c>
      <c r="G53" s="5">
        <v>667430.68999999994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444953.79</v>
      </c>
      <c r="P53">
        <v>0</v>
      </c>
      <c r="Q53">
        <v>0</v>
      </c>
      <c r="R53">
        <v>0</v>
      </c>
      <c r="S53">
        <v>222476.9</v>
      </c>
    </row>
    <row r="54" spans="1:19" x14ac:dyDescent="0.25">
      <c r="A54" s="4"/>
      <c r="B54" s="6"/>
      <c r="C54" s="6"/>
      <c r="D54" s="6"/>
      <c r="E54" s="6"/>
    </row>
    <row r="55" spans="1:19" x14ac:dyDescent="0.25">
      <c r="A55" s="4">
        <v>1</v>
      </c>
      <c r="B55" s="6">
        <v>4</v>
      </c>
      <c r="C55" s="6">
        <v>4</v>
      </c>
      <c r="D55" s="6">
        <v>0</v>
      </c>
      <c r="E55" s="6">
        <v>1</v>
      </c>
      <c r="F55" t="s">
        <v>264</v>
      </c>
      <c r="G55" s="5">
        <v>40000</v>
      </c>
      <c r="H55">
        <v>0</v>
      </c>
      <c r="I55">
        <v>10000</v>
      </c>
      <c r="J55">
        <v>0</v>
      </c>
      <c r="K55">
        <v>0</v>
      </c>
      <c r="L55">
        <v>10000</v>
      </c>
      <c r="M55">
        <v>0</v>
      </c>
      <c r="N55">
        <v>0</v>
      </c>
      <c r="O55">
        <v>0</v>
      </c>
      <c r="P55">
        <v>10000</v>
      </c>
      <c r="Q55">
        <v>0</v>
      </c>
      <c r="R55">
        <v>0</v>
      </c>
      <c r="S55">
        <v>10000</v>
      </c>
    </row>
    <row r="56" spans="1:19" x14ac:dyDescent="0.25">
      <c r="A56" s="4"/>
      <c r="B56" s="6"/>
      <c r="C56" s="6"/>
      <c r="D56" s="6"/>
      <c r="E56" s="6"/>
    </row>
    <row r="57" spans="1:19" x14ac:dyDescent="0.25">
      <c r="A57" s="4">
        <v>2</v>
      </c>
      <c r="B57" s="6">
        <v>1</v>
      </c>
      <c r="C57" s="6">
        <v>1</v>
      </c>
      <c r="D57" s="6">
        <v>0</v>
      </c>
      <c r="E57" s="6">
        <v>1</v>
      </c>
      <c r="F57" t="s">
        <v>265</v>
      </c>
      <c r="G57" s="5">
        <v>630000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630000</v>
      </c>
      <c r="P57">
        <v>0</v>
      </c>
      <c r="Q57">
        <v>0</v>
      </c>
      <c r="R57">
        <v>0</v>
      </c>
      <c r="S57">
        <v>0</v>
      </c>
    </row>
    <row r="58" spans="1:19" x14ac:dyDescent="0.25">
      <c r="A58" s="4"/>
      <c r="B58" s="6"/>
      <c r="C58" s="6"/>
      <c r="D58" s="6"/>
      <c r="E58" s="6"/>
    </row>
    <row r="59" spans="1:19" x14ac:dyDescent="0.25">
      <c r="A59" s="4">
        <v>2</v>
      </c>
      <c r="B59" s="6">
        <v>1</v>
      </c>
      <c r="C59" s="6">
        <v>1</v>
      </c>
      <c r="D59" s="6">
        <v>0</v>
      </c>
      <c r="E59" s="6">
        <v>1</v>
      </c>
      <c r="F59" t="s">
        <v>266</v>
      </c>
      <c r="G59" s="5">
        <v>3000</v>
      </c>
      <c r="H59">
        <v>300</v>
      </c>
      <c r="I59">
        <v>0</v>
      </c>
      <c r="J59">
        <v>300</v>
      </c>
      <c r="K59">
        <v>250</v>
      </c>
      <c r="L59">
        <v>300</v>
      </c>
      <c r="M59">
        <v>350</v>
      </c>
      <c r="N59">
        <v>300</v>
      </c>
      <c r="O59">
        <v>200</v>
      </c>
      <c r="P59">
        <v>300</v>
      </c>
      <c r="Q59">
        <v>300</v>
      </c>
      <c r="R59">
        <v>100</v>
      </c>
      <c r="S59">
        <v>300</v>
      </c>
    </row>
    <row r="60" spans="1:19" x14ac:dyDescent="0.25">
      <c r="A60" s="4">
        <v>2</v>
      </c>
      <c r="B60" s="6">
        <v>1</v>
      </c>
      <c r="C60" s="6">
        <v>1</v>
      </c>
      <c r="D60" s="6">
        <v>0</v>
      </c>
      <c r="E60" s="6">
        <v>1</v>
      </c>
      <c r="F60" t="s">
        <v>266</v>
      </c>
      <c r="G60" s="5">
        <v>1800</v>
      </c>
      <c r="H60">
        <v>150</v>
      </c>
      <c r="I60">
        <v>150</v>
      </c>
      <c r="J60">
        <v>150</v>
      </c>
      <c r="K60">
        <v>150</v>
      </c>
      <c r="L60">
        <v>150</v>
      </c>
      <c r="M60">
        <v>150</v>
      </c>
      <c r="N60">
        <v>150</v>
      </c>
      <c r="O60">
        <v>150</v>
      </c>
      <c r="P60">
        <v>150</v>
      </c>
      <c r="Q60">
        <v>150</v>
      </c>
      <c r="R60">
        <v>150</v>
      </c>
      <c r="S60">
        <v>150</v>
      </c>
    </row>
    <row r="61" spans="1:19" x14ac:dyDescent="0.25">
      <c r="A61" s="4">
        <v>2</v>
      </c>
      <c r="B61" s="6">
        <v>1</v>
      </c>
      <c r="C61" s="6">
        <v>1</v>
      </c>
      <c r="D61" s="6">
        <v>0</v>
      </c>
      <c r="E61" s="6">
        <v>1</v>
      </c>
      <c r="F61" t="s">
        <v>266</v>
      </c>
      <c r="G61" s="5">
        <v>3000</v>
      </c>
      <c r="H61">
        <v>300</v>
      </c>
      <c r="I61">
        <v>0</v>
      </c>
      <c r="J61">
        <v>300</v>
      </c>
      <c r="K61">
        <v>250</v>
      </c>
      <c r="L61">
        <v>300</v>
      </c>
      <c r="M61">
        <v>350</v>
      </c>
      <c r="N61">
        <v>300</v>
      </c>
      <c r="O61">
        <v>200</v>
      </c>
      <c r="P61">
        <v>300</v>
      </c>
      <c r="Q61">
        <v>300</v>
      </c>
      <c r="R61">
        <v>100</v>
      </c>
      <c r="S61">
        <v>300</v>
      </c>
    </row>
    <row r="62" spans="1:19" x14ac:dyDescent="0.25">
      <c r="A62" s="4">
        <v>2</v>
      </c>
      <c r="B62" s="6">
        <v>1</v>
      </c>
      <c r="C62" s="6">
        <v>1</v>
      </c>
      <c r="D62" s="6">
        <v>0</v>
      </c>
      <c r="E62" s="6">
        <v>1</v>
      </c>
      <c r="F62" t="s">
        <v>266</v>
      </c>
      <c r="G62" s="5">
        <v>42000</v>
      </c>
      <c r="H62">
        <v>3500</v>
      </c>
      <c r="I62">
        <v>3500</v>
      </c>
      <c r="J62">
        <v>3500</v>
      </c>
      <c r="K62">
        <v>3500</v>
      </c>
      <c r="L62">
        <v>3500</v>
      </c>
      <c r="M62">
        <v>3500</v>
      </c>
      <c r="N62">
        <v>3500</v>
      </c>
      <c r="O62">
        <v>3500</v>
      </c>
      <c r="P62">
        <v>3500</v>
      </c>
      <c r="Q62">
        <v>3500</v>
      </c>
      <c r="R62">
        <v>3500</v>
      </c>
      <c r="S62">
        <v>3500</v>
      </c>
    </row>
    <row r="63" spans="1:19" x14ac:dyDescent="0.25">
      <c r="A63" s="4">
        <v>2</v>
      </c>
      <c r="B63" s="6">
        <v>1</v>
      </c>
      <c r="C63" s="6">
        <v>1</v>
      </c>
      <c r="D63" s="6">
        <v>0</v>
      </c>
      <c r="E63" s="6">
        <v>1</v>
      </c>
      <c r="F63" t="s">
        <v>266</v>
      </c>
      <c r="G63" s="5">
        <v>36000</v>
      </c>
      <c r="H63">
        <v>3000</v>
      </c>
      <c r="I63">
        <v>3000</v>
      </c>
      <c r="J63">
        <v>3000</v>
      </c>
      <c r="K63">
        <v>3000</v>
      </c>
      <c r="L63">
        <v>3000</v>
      </c>
      <c r="M63">
        <v>3000</v>
      </c>
      <c r="N63">
        <v>3000</v>
      </c>
      <c r="O63">
        <v>3000</v>
      </c>
      <c r="P63">
        <v>3000</v>
      </c>
      <c r="Q63">
        <v>3000</v>
      </c>
      <c r="R63">
        <v>3000</v>
      </c>
      <c r="S63">
        <v>3000</v>
      </c>
    </row>
    <row r="64" spans="1:19" x14ac:dyDescent="0.25">
      <c r="A64" s="4">
        <v>2</v>
      </c>
      <c r="B64" s="6">
        <v>1</v>
      </c>
      <c r="C64" s="6">
        <v>1</v>
      </c>
      <c r="D64" s="6">
        <v>0</v>
      </c>
      <c r="E64" s="6">
        <v>1</v>
      </c>
      <c r="F64" t="s">
        <v>266</v>
      </c>
      <c r="G64" s="5">
        <v>12000</v>
      </c>
      <c r="H64">
        <v>1000</v>
      </c>
      <c r="I64">
        <v>1000</v>
      </c>
      <c r="J64">
        <v>1000</v>
      </c>
      <c r="K64">
        <v>1000</v>
      </c>
      <c r="L64">
        <v>1000</v>
      </c>
      <c r="M64">
        <v>1000</v>
      </c>
      <c r="N64">
        <v>1000</v>
      </c>
      <c r="O64">
        <v>1000</v>
      </c>
      <c r="P64">
        <v>1000</v>
      </c>
      <c r="Q64">
        <v>1000</v>
      </c>
      <c r="R64">
        <v>1000</v>
      </c>
      <c r="S64">
        <v>1000</v>
      </c>
    </row>
    <row r="65" spans="1:19" x14ac:dyDescent="0.25">
      <c r="A65" s="4">
        <v>2</v>
      </c>
      <c r="B65" s="6">
        <v>1</v>
      </c>
      <c r="C65" s="6">
        <v>1</v>
      </c>
      <c r="D65" s="6">
        <v>0</v>
      </c>
      <c r="E65" s="6">
        <v>1</v>
      </c>
      <c r="F65" t="s">
        <v>266</v>
      </c>
      <c r="G65" s="5">
        <v>186750</v>
      </c>
      <c r="H65">
        <v>5000</v>
      </c>
      <c r="I65">
        <v>40750</v>
      </c>
      <c r="J65">
        <v>5000</v>
      </c>
      <c r="K65">
        <v>5000</v>
      </c>
      <c r="L65">
        <v>25000</v>
      </c>
      <c r="M65">
        <v>5000</v>
      </c>
      <c r="N65">
        <v>5000</v>
      </c>
      <c r="O65">
        <v>38500</v>
      </c>
      <c r="P65">
        <v>2500</v>
      </c>
      <c r="Q65">
        <v>5000</v>
      </c>
      <c r="R65">
        <v>45000</v>
      </c>
      <c r="S65">
        <v>5000</v>
      </c>
    </row>
    <row r="66" spans="1:19" x14ac:dyDescent="0.25">
      <c r="A66" s="4">
        <v>2</v>
      </c>
      <c r="B66" s="6">
        <v>1</v>
      </c>
      <c r="C66" s="6">
        <v>1</v>
      </c>
      <c r="D66" s="6">
        <v>0</v>
      </c>
      <c r="E66" s="6">
        <v>1</v>
      </c>
      <c r="F66" t="s">
        <v>266</v>
      </c>
      <c r="G66" s="5">
        <v>24000</v>
      </c>
      <c r="H66">
        <v>2000</v>
      </c>
      <c r="I66">
        <v>2000</v>
      </c>
      <c r="J66">
        <v>2000</v>
      </c>
      <c r="K66">
        <v>2000</v>
      </c>
      <c r="L66">
        <v>2000</v>
      </c>
      <c r="M66">
        <v>2000</v>
      </c>
      <c r="N66">
        <v>2000</v>
      </c>
      <c r="O66">
        <v>2000</v>
      </c>
      <c r="P66">
        <v>2000</v>
      </c>
      <c r="Q66">
        <v>2000</v>
      </c>
      <c r="R66">
        <v>2000</v>
      </c>
      <c r="S66">
        <v>2000</v>
      </c>
    </row>
    <row r="67" spans="1:19" x14ac:dyDescent="0.25">
      <c r="A67" s="4">
        <v>2</v>
      </c>
      <c r="B67" s="6">
        <v>1</v>
      </c>
      <c r="C67" s="6">
        <v>1</v>
      </c>
      <c r="D67" s="6">
        <v>0</v>
      </c>
      <c r="E67" s="6">
        <v>1</v>
      </c>
      <c r="F67" t="s">
        <v>266</v>
      </c>
      <c r="G67" s="5">
        <v>12000</v>
      </c>
      <c r="H67">
        <v>1000</v>
      </c>
      <c r="I67">
        <v>1000</v>
      </c>
      <c r="J67">
        <v>1000</v>
      </c>
      <c r="K67">
        <v>1000</v>
      </c>
      <c r="L67">
        <v>1000</v>
      </c>
      <c r="M67">
        <v>1000</v>
      </c>
      <c r="N67">
        <v>1000</v>
      </c>
      <c r="O67">
        <v>1000</v>
      </c>
      <c r="P67">
        <v>1000</v>
      </c>
      <c r="Q67">
        <v>1000</v>
      </c>
      <c r="R67">
        <v>1000</v>
      </c>
      <c r="S67">
        <v>1000</v>
      </c>
    </row>
    <row r="68" spans="1:19" x14ac:dyDescent="0.25">
      <c r="A68" s="4">
        <v>2</v>
      </c>
      <c r="B68" s="6">
        <v>1</v>
      </c>
      <c r="C68" s="6">
        <v>1</v>
      </c>
      <c r="D68" s="6">
        <v>0</v>
      </c>
      <c r="E68" s="6">
        <v>1</v>
      </c>
      <c r="F68" t="s">
        <v>266</v>
      </c>
      <c r="G68" s="5">
        <v>12000</v>
      </c>
      <c r="H68">
        <v>1000</v>
      </c>
      <c r="I68">
        <v>1000</v>
      </c>
      <c r="J68">
        <v>1000</v>
      </c>
      <c r="K68">
        <v>1000</v>
      </c>
      <c r="L68">
        <v>1000</v>
      </c>
      <c r="M68">
        <v>1000</v>
      </c>
      <c r="N68">
        <v>1000</v>
      </c>
      <c r="O68">
        <v>1000</v>
      </c>
      <c r="P68">
        <v>1000</v>
      </c>
      <c r="Q68">
        <v>1000</v>
      </c>
      <c r="R68">
        <v>1000</v>
      </c>
      <c r="S68">
        <v>1000</v>
      </c>
    </row>
    <row r="69" spans="1:19" x14ac:dyDescent="0.25">
      <c r="A69" s="4">
        <v>2</v>
      </c>
      <c r="B69" s="6">
        <v>1</v>
      </c>
      <c r="C69" s="6">
        <v>1</v>
      </c>
      <c r="D69" s="6">
        <v>0</v>
      </c>
      <c r="E69" s="6">
        <v>1</v>
      </c>
      <c r="F69" t="s">
        <v>266</v>
      </c>
      <c r="G69" s="5">
        <v>3000</v>
      </c>
      <c r="H69">
        <v>300</v>
      </c>
      <c r="I69">
        <v>0</v>
      </c>
      <c r="J69">
        <v>300</v>
      </c>
      <c r="K69">
        <v>250</v>
      </c>
      <c r="L69">
        <v>300</v>
      </c>
      <c r="M69">
        <v>350</v>
      </c>
      <c r="N69">
        <v>300</v>
      </c>
      <c r="O69">
        <v>200</v>
      </c>
      <c r="P69">
        <v>300</v>
      </c>
      <c r="Q69">
        <v>300</v>
      </c>
      <c r="R69">
        <v>100</v>
      </c>
      <c r="S69">
        <v>300</v>
      </c>
    </row>
    <row r="70" spans="1:19" x14ac:dyDescent="0.25">
      <c r="A70" s="4">
        <v>2</v>
      </c>
      <c r="B70" s="6">
        <v>1</v>
      </c>
      <c r="C70" s="6">
        <v>1</v>
      </c>
      <c r="D70" s="6">
        <v>0</v>
      </c>
      <c r="E70" s="6">
        <v>1</v>
      </c>
      <c r="F70" t="s">
        <v>266</v>
      </c>
      <c r="G70" s="5">
        <v>3000</v>
      </c>
      <c r="H70">
        <v>300</v>
      </c>
      <c r="I70">
        <v>0</v>
      </c>
      <c r="J70">
        <v>300</v>
      </c>
      <c r="K70">
        <v>250</v>
      </c>
      <c r="L70">
        <v>300</v>
      </c>
      <c r="M70">
        <v>350</v>
      </c>
      <c r="N70">
        <v>300</v>
      </c>
      <c r="O70">
        <v>200</v>
      </c>
      <c r="P70">
        <v>300</v>
      </c>
      <c r="Q70">
        <v>300</v>
      </c>
      <c r="R70">
        <v>100</v>
      </c>
      <c r="S70">
        <v>300</v>
      </c>
    </row>
    <row r="71" spans="1:19" x14ac:dyDescent="0.25">
      <c r="A71" s="4">
        <v>2</v>
      </c>
      <c r="B71" s="6">
        <v>1</v>
      </c>
      <c r="C71" s="6">
        <v>1</v>
      </c>
      <c r="D71" s="6">
        <v>0</v>
      </c>
      <c r="E71" s="6">
        <v>1</v>
      </c>
      <c r="F71" t="s">
        <v>266</v>
      </c>
      <c r="G71" s="5">
        <v>3000</v>
      </c>
      <c r="H71">
        <v>300</v>
      </c>
      <c r="I71">
        <v>0</v>
      </c>
      <c r="J71">
        <v>300</v>
      </c>
      <c r="K71">
        <v>250</v>
      </c>
      <c r="L71">
        <v>300</v>
      </c>
      <c r="M71">
        <v>350</v>
      </c>
      <c r="N71">
        <v>300</v>
      </c>
      <c r="O71">
        <v>200</v>
      </c>
      <c r="P71">
        <v>300</v>
      </c>
      <c r="Q71">
        <v>300</v>
      </c>
      <c r="R71">
        <v>100</v>
      </c>
      <c r="S71">
        <v>300</v>
      </c>
    </row>
    <row r="72" spans="1:19" x14ac:dyDescent="0.25">
      <c r="A72" s="4">
        <v>2</v>
      </c>
      <c r="B72" s="6">
        <v>1</v>
      </c>
      <c r="C72" s="6">
        <v>2</v>
      </c>
      <c r="D72" s="6">
        <v>0</v>
      </c>
      <c r="E72" s="6">
        <v>1</v>
      </c>
      <c r="F72" t="s">
        <v>266</v>
      </c>
      <c r="G72" s="5">
        <v>24000</v>
      </c>
      <c r="H72">
        <v>2000</v>
      </c>
      <c r="I72">
        <v>2000</v>
      </c>
      <c r="J72">
        <v>2000</v>
      </c>
      <c r="K72">
        <v>2000</v>
      </c>
      <c r="L72">
        <v>2000</v>
      </c>
      <c r="M72">
        <v>2000</v>
      </c>
      <c r="N72">
        <v>2000</v>
      </c>
      <c r="O72">
        <v>2000</v>
      </c>
      <c r="P72">
        <v>2000</v>
      </c>
      <c r="Q72">
        <v>2000</v>
      </c>
      <c r="R72">
        <v>2000</v>
      </c>
      <c r="S72">
        <v>2000</v>
      </c>
    </row>
    <row r="73" spans="1:19" x14ac:dyDescent="0.25">
      <c r="A73" s="4"/>
      <c r="B73" s="6"/>
      <c r="C73" s="6"/>
      <c r="D73" s="6"/>
      <c r="E73" s="6"/>
    </row>
    <row r="74" spans="1:19" x14ac:dyDescent="0.25">
      <c r="A74" s="4">
        <v>2</v>
      </c>
      <c r="B74" s="6">
        <v>1</v>
      </c>
      <c r="C74" s="6">
        <v>2</v>
      </c>
      <c r="D74" s="6">
        <v>0</v>
      </c>
      <c r="E74" s="6">
        <v>1</v>
      </c>
      <c r="F74" t="s">
        <v>267</v>
      </c>
      <c r="G74" s="5">
        <v>75000</v>
      </c>
      <c r="H74">
        <v>2000</v>
      </c>
      <c r="I74">
        <v>15500</v>
      </c>
      <c r="J74">
        <v>2000</v>
      </c>
      <c r="K74">
        <v>18500</v>
      </c>
      <c r="L74">
        <v>2000</v>
      </c>
      <c r="M74">
        <v>10000</v>
      </c>
      <c r="N74">
        <v>2000</v>
      </c>
      <c r="O74">
        <v>2000</v>
      </c>
      <c r="P74">
        <v>15000</v>
      </c>
      <c r="Q74">
        <v>2000</v>
      </c>
      <c r="R74">
        <v>2000</v>
      </c>
      <c r="S74">
        <v>2000</v>
      </c>
    </row>
    <row r="75" spans="1:19" x14ac:dyDescent="0.25">
      <c r="A75" s="4">
        <v>2</v>
      </c>
      <c r="B75" s="6">
        <v>1</v>
      </c>
      <c r="C75" s="6">
        <v>2</v>
      </c>
      <c r="D75" s="6">
        <v>0</v>
      </c>
      <c r="E75" s="6">
        <v>1</v>
      </c>
      <c r="F75" t="s">
        <v>267</v>
      </c>
      <c r="G75" s="5">
        <v>36000</v>
      </c>
      <c r="H75">
        <v>3000</v>
      </c>
      <c r="I75">
        <v>3000</v>
      </c>
      <c r="J75">
        <v>3000</v>
      </c>
      <c r="K75">
        <v>3000</v>
      </c>
      <c r="L75">
        <v>3000</v>
      </c>
      <c r="M75">
        <v>3000</v>
      </c>
      <c r="N75">
        <v>3000</v>
      </c>
      <c r="O75">
        <v>3000</v>
      </c>
      <c r="P75">
        <v>3000</v>
      </c>
      <c r="Q75">
        <v>3000</v>
      </c>
      <c r="R75">
        <v>3000</v>
      </c>
      <c r="S75">
        <v>3000</v>
      </c>
    </row>
    <row r="76" spans="1:19" x14ac:dyDescent="0.25">
      <c r="A76" s="4">
        <v>2</v>
      </c>
      <c r="B76" s="6">
        <v>1</v>
      </c>
      <c r="C76" s="6">
        <v>2</v>
      </c>
      <c r="D76" s="6">
        <v>0</v>
      </c>
      <c r="E76" s="6">
        <v>1</v>
      </c>
      <c r="F76" t="s">
        <v>267</v>
      </c>
      <c r="G76" s="5">
        <v>12000</v>
      </c>
      <c r="H76">
        <v>1000</v>
      </c>
      <c r="I76">
        <v>1000</v>
      </c>
      <c r="J76">
        <v>1000</v>
      </c>
      <c r="K76">
        <v>1000</v>
      </c>
      <c r="L76">
        <v>1000</v>
      </c>
      <c r="M76">
        <v>1000</v>
      </c>
      <c r="N76">
        <v>1000</v>
      </c>
      <c r="O76">
        <v>1000</v>
      </c>
      <c r="P76">
        <v>1000</v>
      </c>
      <c r="Q76">
        <v>1000</v>
      </c>
      <c r="R76">
        <v>1000</v>
      </c>
      <c r="S76">
        <v>1000</v>
      </c>
    </row>
    <row r="77" spans="1:19" x14ac:dyDescent="0.25">
      <c r="A77" s="4">
        <v>2</v>
      </c>
      <c r="B77" s="6">
        <v>1</v>
      </c>
      <c r="C77" s="6">
        <v>2</v>
      </c>
      <c r="D77" s="6">
        <v>0</v>
      </c>
      <c r="E77" s="6">
        <v>1</v>
      </c>
      <c r="F77" t="s">
        <v>267</v>
      </c>
      <c r="G77" s="5">
        <v>18000</v>
      </c>
      <c r="H77">
        <v>1500</v>
      </c>
      <c r="I77">
        <v>1500</v>
      </c>
      <c r="J77">
        <v>1500</v>
      </c>
      <c r="K77">
        <v>1500</v>
      </c>
      <c r="L77">
        <v>1500</v>
      </c>
      <c r="M77">
        <v>1500</v>
      </c>
      <c r="N77">
        <v>1500</v>
      </c>
      <c r="O77">
        <v>1500</v>
      </c>
      <c r="P77">
        <v>1500</v>
      </c>
      <c r="Q77">
        <v>1500</v>
      </c>
      <c r="R77">
        <v>1500</v>
      </c>
      <c r="S77">
        <v>1500</v>
      </c>
    </row>
    <row r="78" spans="1:19" x14ac:dyDescent="0.25">
      <c r="A78" s="4">
        <v>2</v>
      </c>
      <c r="B78" s="6">
        <v>1</v>
      </c>
      <c r="C78" s="6">
        <v>2</v>
      </c>
      <c r="D78" s="6">
        <v>0</v>
      </c>
      <c r="E78" s="6">
        <v>1</v>
      </c>
      <c r="F78" t="s">
        <v>267</v>
      </c>
      <c r="G78" s="5">
        <v>12000</v>
      </c>
      <c r="H78">
        <v>1000</v>
      </c>
      <c r="I78">
        <v>1000</v>
      </c>
      <c r="J78">
        <v>1000</v>
      </c>
      <c r="K78">
        <v>1000</v>
      </c>
      <c r="L78">
        <v>1000</v>
      </c>
      <c r="M78">
        <v>1000</v>
      </c>
      <c r="N78">
        <v>1000</v>
      </c>
      <c r="O78">
        <v>1000</v>
      </c>
      <c r="P78">
        <v>1000</v>
      </c>
      <c r="Q78">
        <v>1000</v>
      </c>
      <c r="R78">
        <v>1000</v>
      </c>
      <c r="S78">
        <v>1000</v>
      </c>
    </row>
    <row r="79" spans="1:19" x14ac:dyDescent="0.25">
      <c r="A79" s="4">
        <v>2</v>
      </c>
      <c r="B79" s="6">
        <v>1</v>
      </c>
      <c r="C79" s="6">
        <v>2</v>
      </c>
      <c r="D79" s="6">
        <v>0</v>
      </c>
      <c r="E79" s="6">
        <v>1</v>
      </c>
      <c r="F79" t="s">
        <v>267</v>
      </c>
      <c r="G79" s="5">
        <v>12000</v>
      </c>
      <c r="H79">
        <v>1000</v>
      </c>
      <c r="I79">
        <v>1000</v>
      </c>
      <c r="J79">
        <v>1000</v>
      </c>
      <c r="K79">
        <v>1000</v>
      </c>
      <c r="L79">
        <v>1000</v>
      </c>
      <c r="M79">
        <v>1000</v>
      </c>
      <c r="N79">
        <v>1000</v>
      </c>
      <c r="O79">
        <v>1000</v>
      </c>
      <c r="P79">
        <v>1000</v>
      </c>
      <c r="Q79">
        <v>1000</v>
      </c>
      <c r="R79">
        <v>1000</v>
      </c>
      <c r="S79">
        <v>1000</v>
      </c>
    </row>
    <row r="80" spans="1:19" x14ac:dyDescent="0.25">
      <c r="A80" s="4">
        <v>2</v>
      </c>
      <c r="B80" s="6">
        <v>1</v>
      </c>
      <c r="C80" s="6">
        <v>6</v>
      </c>
      <c r="D80" s="6">
        <v>0</v>
      </c>
      <c r="E80" s="6">
        <v>1</v>
      </c>
      <c r="F80" t="s">
        <v>267</v>
      </c>
      <c r="G80" s="5">
        <v>12000</v>
      </c>
      <c r="H80">
        <v>1000</v>
      </c>
      <c r="I80">
        <v>1000</v>
      </c>
      <c r="J80">
        <v>1000</v>
      </c>
      <c r="K80">
        <v>1000</v>
      </c>
      <c r="L80">
        <v>1000</v>
      </c>
      <c r="M80">
        <v>1000</v>
      </c>
      <c r="N80">
        <v>1000</v>
      </c>
      <c r="O80">
        <v>1000</v>
      </c>
      <c r="P80">
        <v>1000</v>
      </c>
      <c r="Q80">
        <v>1000</v>
      </c>
      <c r="R80">
        <v>1000</v>
      </c>
      <c r="S80">
        <v>1000</v>
      </c>
    </row>
    <row r="81" spans="1:19" x14ac:dyDescent="0.25">
      <c r="A81" s="4"/>
      <c r="B81" s="6"/>
      <c r="C81" s="6"/>
      <c r="D81" s="6"/>
      <c r="E81" s="6"/>
    </row>
    <row r="82" spans="1:19" x14ac:dyDescent="0.25">
      <c r="A82" s="4">
        <v>2</v>
      </c>
      <c r="B82" s="6">
        <v>1</v>
      </c>
      <c r="C82" s="6">
        <v>6</v>
      </c>
      <c r="D82" s="6">
        <v>0</v>
      </c>
      <c r="E82" s="6">
        <v>1</v>
      </c>
      <c r="F82" t="s">
        <v>268</v>
      </c>
      <c r="G82" s="5">
        <v>48000</v>
      </c>
      <c r="H82">
        <v>4000</v>
      </c>
      <c r="I82">
        <v>4000</v>
      </c>
      <c r="J82">
        <v>4000</v>
      </c>
      <c r="K82">
        <v>4000</v>
      </c>
      <c r="L82">
        <v>4000</v>
      </c>
      <c r="M82">
        <v>4000</v>
      </c>
      <c r="N82">
        <v>4000</v>
      </c>
      <c r="O82">
        <v>4000</v>
      </c>
      <c r="P82">
        <v>4000</v>
      </c>
      <c r="Q82">
        <v>4000</v>
      </c>
      <c r="R82">
        <v>4000</v>
      </c>
      <c r="S82">
        <v>4000</v>
      </c>
    </row>
    <row r="83" spans="1:19" x14ac:dyDescent="0.25">
      <c r="A83" s="4"/>
      <c r="B83" s="6">
        <v>2</v>
      </c>
      <c r="C83" s="6">
        <v>1</v>
      </c>
      <c r="D83" s="6">
        <v>6</v>
      </c>
      <c r="E83" s="6">
        <v>0</v>
      </c>
      <c r="F83" t="s">
        <v>268</v>
      </c>
      <c r="G83" s="5">
        <v>360000</v>
      </c>
      <c r="H83">
        <v>30000</v>
      </c>
      <c r="I83">
        <v>30000</v>
      </c>
      <c r="J83">
        <v>30000</v>
      </c>
      <c r="K83">
        <v>30000</v>
      </c>
      <c r="L83">
        <v>30000</v>
      </c>
      <c r="M83">
        <v>30000</v>
      </c>
      <c r="N83">
        <v>30000</v>
      </c>
      <c r="O83">
        <v>30000</v>
      </c>
      <c r="P83">
        <v>30000</v>
      </c>
      <c r="Q83">
        <v>30000</v>
      </c>
      <c r="R83">
        <v>30000</v>
      </c>
      <c r="S83">
        <v>30000</v>
      </c>
    </row>
    <row r="84" spans="1:19" x14ac:dyDescent="0.25">
      <c r="A84" s="4">
        <v>2</v>
      </c>
      <c r="B84" s="6">
        <v>1</v>
      </c>
      <c r="C84" s="6">
        <v>6</v>
      </c>
      <c r="D84" s="6">
        <v>0</v>
      </c>
      <c r="E84" s="6">
        <v>1</v>
      </c>
      <c r="F84" t="s">
        <v>268</v>
      </c>
      <c r="G84" s="5">
        <v>550</v>
      </c>
      <c r="H84">
        <v>0</v>
      </c>
      <c r="I84">
        <v>300</v>
      </c>
      <c r="J84">
        <v>0</v>
      </c>
      <c r="K84">
        <v>0</v>
      </c>
      <c r="L84">
        <v>0</v>
      </c>
      <c r="M84">
        <v>0</v>
      </c>
      <c r="N84">
        <v>0</v>
      </c>
      <c r="O84">
        <v>250</v>
      </c>
      <c r="P84">
        <v>0</v>
      </c>
      <c r="Q84">
        <v>0</v>
      </c>
      <c r="R84">
        <v>0</v>
      </c>
      <c r="S84">
        <v>0</v>
      </c>
    </row>
    <row r="85" spans="1:19" x14ac:dyDescent="0.25">
      <c r="A85" s="4">
        <v>2</v>
      </c>
      <c r="B85" s="6">
        <v>1</v>
      </c>
      <c r="C85" s="6">
        <v>6</v>
      </c>
      <c r="D85" s="6">
        <v>0</v>
      </c>
      <c r="E85" s="6">
        <v>1</v>
      </c>
      <c r="F85" t="s">
        <v>268</v>
      </c>
      <c r="G85" s="5">
        <v>40000</v>
      </c>
      <c r="H85">
        <v>2500</v>
      </c>
      <c r="I85">
        <v>2500</v>
      </c>
      <c r="J85">
        <v>5000</v>
      </c>
      <c r="K85">
        <v>2500</v>
      </c>
      <c r="L85">
        <v>2500</v>
      </c>
      <c r="M85">
        <v>5000</v>
      </c>
      <c r="N85">
        <v>2500</v>
      </c>
      <c r="O85">
        <v>2500</v>
      </c>
      <c r="P85">
        <v>5000</v>
      </c>
      <c r="Q85">
        <v>2500</v>
      </c>
      <c r="R85">
        <v>5000</v>
      </c>
      <c r="S85">
        <v>2500</v>
      </c>
    </row>
    <row r="86" spans="1:19" x14ac:dyDescent="0.25">
      <c r="A86" s="4">
        <v>2</v>
      </c>
      <c r="B86" s="6">
        <v>1</v>
      </c>
      <c r="C86" s="6">
        <v>6</v>
      </c>
      <c r="D86" s="6">
        <v>0</v>
      </c>
      <c r="E86" s="6">
        <v>1</v>
      </c>
      <c r="F86" t="s">
        <v>268</v>
      </c>
      <c r="G86" s="5">
        <v>1000</v>
      </c>
      <c r="H86">
        <v>0</v>
      </c>
      <c r="I86">
        <v>500</v>
      </c>
      <c r="J86">
        <v>0</v>
      </c>
      <c r="K86">
        <v>0</v>
      </c>
      <c r="L86">
        <v>0</v>
      </c>
      <c r="M86">
        <v>0</v>
      </c>
      <c r="N86">
        <v>0</v>
      </c>
      <c r="O86">
        <v>500</v>
      </c>
      <c r="P86">
        <v>0</v>
      </c>
      <c r="Q86">
        <v>0</v>
      </c>
      <c r="R86">
        <v>0</v>
      </c>
      <c r="S86">
        <v>0</v>
      </c>
    </row>
    <row r="87" spans="1:19" x14ac:dyDescent="0.25">
      <c r="A87" s="4">
        <v>2</v>
      </c>
      <c r="B87" s="6">
        <v>1</v>
      </c>
      <c r="C87" s="6">
        <v>6</v>
      </c>
      <c r="D87" s="6">
        <v>0</v>
      </c>
      <c r="E87" s="6">
        <v>1</v>
      </c>
      <c r="F87" t="s">
        <v>268</v>
      </c>
      <c r="G87" s="5">
        <v>550</v>
      </c>
      <c r="H87">
        <v>0</v>
      </c>
      <c r="I87">
        <v>300</v>
      </c>
      <c r="J87">
        <v>0</v>
      </c>
      <c r="K87">
        <v>0</v>
      </c>
      <c r="L87">
        <v>0</v>
      </c>
      <c r="M87">
        <v>0</v>
      </c>
      <c r="N87">
        <v>0</v>
      </c>
      <c r="O87">
        <v>250</v>
      </c>
      <c r="P87">
        <v>0</v>
      </c>
      <c r="Q87">
        <v>0</v>
      </c>
      <c r="R87">
        <v>0</v>
      </c>
      <c r="S87">
        <v>0</v>
      </c>
    </row>
    <row r="88" spans="1:19" x14ac:dyDescent="0.25">
      <c r="A88" s="4">
        <v>2</v>
      </c>
      <c r="B88" s="6">
        <v>1</v>
      </c>
      <c r="C88" s="6">
        <v>6</v>
      </c>
      <c r="D88" s="6">
        <v>0</v>
      </c>
      <c r="E88" s="6">
        <v>1</v>
      </c>
      <c r="F88" t="s">
        <v>268</v>
      </c>
      <c r="G88" s="5">
        <v>42000</v>
      </c>
      <c r="H88">
        <v>3500</v>
      </c>
      <c r="I88">
        <v>3500</v>
      </c>
      <c r="J88">
        <v>3500</v>
      </c>
      <c r="K88">
        <v>3500</v>
      </c>
      <c r="L88">
        <v>3500</v>
      </c>
      <c r="M88">
        <v>3500</v>
      </c>
      <c r="N88">
        <v>3500</v>
      </c>
      <c r="O88">
        <v>3500</v>
      </c>
      <c r="P88">
        <v>3500</v>
      </c>
      <c r="Q88">
        <v>3500</v>
      </c>
      <c r="R88">
        <v>3500</v>
      </c>
      <c r="S88">
        <v>3500</v>
      </c>
    </row>
    <row r="89" spans="1:19" x14ac:dyDescent="0.25">
      <c r="A89" s="4">
        <v>2</v>
      </c>
      <c r="B89" s="6">
        <v>2</v>
      </c>
      <c r="C89" s="6">
        <v>1</v>
      </c>
      <c r="D89" s="6">
        <v>0</v>
      </c>
      <c r="E89" s="6">
        <v>2</v>
      </c>
      <c r="F89" t="s">
        <v>268</v>
      </c>
      <c r="G89" s="5">
        <v>7200</v>
      </c>
      <c r="H89">
        <v>600</v>
      </c>
      <c r="I89">
        <v>600</v>
      </c>
      <c r="J89">
        <v>600</v>
      </c>
      <c r="K89">
        <v>600</v>
      </c>
      <c r="L89">
        <v>600</v>
      </c>
      <c r="M89">
        <v>600</v>
      </c>
      <c r="N89">
        <v>600</v>
      </c>
      <c r="O89">
        <v>600</v>
      </c>
      <c r="P89">
        <v>600</v>
      </c>
      <c r="Q89">
        <v>600</v>
      </c>
      <c r="R89">
        <v>600</v>
      </c>
      <c r="S89">
        <v>600</v>
      </c>
    </row>
    <row r="90" spans="1:19" x14ac:dyDescent="0.25">
      <c r="A90" s="4"/>
      <c r="B90" s="6"/>
      <c r="C90" s="6"/>
      <c r="D90" s="6"/>
      <c r="E90" s="6"/>
    </row>
    <row r="91" spans="1:19" x14ac:dyDescent="0.25">
      <c r="A91" s="4">
        <v>2</v>
      </c>
      <c r="B91" s="6">
        <v>2</v>
      </c>
      <c r="C91" s="6">
        <v>3</v>
      </c>
      <c r="D91" s="6">
        <v>0</v>
      </c>
      <c r="E91" s="6">
        <v>1</v>
      </c>
      <c r="F91" t="s">
        <v>269</v>
      </c>
      <c r="G91" s="5">
        <v>240000</v>
      </c>
      <c r="H91">
        <v>20000</v>
      </c>
      <c r="I91">
        <v>20000</v>
      </c>
      <c r="J91">
        <v>20000</v>
      </c>
      <c r="K91">
        <v>20000</v>
      </c>
      <c r="L91">
        <v>20000</v>
      </c>
      <c r="M91">
        <v>20000</v>
      </c>
      <c r="N91">
        <v>20000</v>
      </c>
      <c r="O91">
        <v>20000</v>
      </c>
      <c r="P91">
        <v>20000</v>
      </c>
      <c r="Q91">
        <v>20000</v>
      </c>
      <c r="R91">
        <v>20000</v>
      </c>
      <c r="S91">
        <v>20000</v>
      </c>
    </row>
    <row r="92" spans="1:19" x14ac:dyDescent="0.25">
      <c r="A92" s="4"/>
      <c r="B92" s="6"/>
      <c r="C92" s="6"/>
      <c r="D92" s="6"/>
      <c r="E92" s="6"/>
    </row>
    <row r="93" spans="1:19" x14ac:dyDescent="0.25">
      <c r="A93" s="4">
        <v>2</v>
      </c>
      <c r="B93" s="6">
        <v>4</v>
      </c>
      <c r="C93" s="6">
        <v>6</v>
      </c>
      <c r="D93" s="6">
        <v>0</v>
      </c>
      <c r="E93" s="6">
        <v>1</v>
      </c>
      <c r="F93" t="s">
        <v>270</v>
      </c>
      <c r="G93" s="5">
        <v>3900</v>
      </c>
      <c r="H93">
        <v>0</v>
      </c>
      <c r="I93">
        <v>1200</v>
      </c>
      <c r="J93">
        <v>0</v>
      </c>
      <c r="K93">
        <v>0</v>
      </c>
      <c r="L93">
        <v>0</v>
      </c>
      <c r="M93">
        <v>0</v>
      </c>
      <c r="N93">
        <v>1500</v>
      </c>
      <c r="O93">
        <v>0</v>
      </c>
      <c r="P93">
        <v>0</v>
      </c>
      <c r="Q93">
        <v>0</v>
      </c>
      <c r="R93">
        <v>1200</v>
      </c>
      <c r="S93">
        <v>0</v>
      </c>
    </row>
    <row r="94" spans="1:19" x14ac:dyDescent="0.25">
      <c r="A94" s="4"/>
      <c r="B94" s="6"/>
      <c r="C94" s="6"/>
      <c r="D94" s="6"/>
      <c r="E94" s="6"/>
    </row>
    <row r="95" spans="1:19" x14ac:dyDescent="0.25">
      <c r="A95" s="4">
        <v>2</v>
      </c>
      <c r="B95" s="6">
        <v>4</v>
      </c>
      <c r="C95" s="6">
        <v>6</v>
      </c>
      <c r="D95" s="6">
        <v>0</v>
      </c>
      <c r="E95" s="6">
        <v>1</v>
      </c>
      <c r="F95" t="s">
        <v>271</v>
      </c>
      <c r="G95" s="5">
        <v>213000</v>
      </c>
      <c r="H95">
        <v>20000</v>
      </c>
      <c r="I95">
        <v>15500</v>
      </c>
      <c r="J95">
        <v>20000</v>
      </c>
      <c r="K95">
        <v>15500</v>
      </c>
      <c r="L95">
        <v>20000</v>
      </c>
      <c r="M95">
        <v>15500</v>
      </c>
      <c r="N95">
        <v>20000</v>
      </c>
      <c r="O95">
        <v>15500</v>
      </c>
      <c r="P95">
        <v>20000</v>
      </c>
      <c r="Q95">
        <v>15500</v>
      </c>
      <c r="R95">
        <v>20000</v>
      </c>
      <c r="S95">
        <v>15500</v>
      </c>
    </row>
    <row r="96" spans="1:19" x14ac:dyDescent="0.25">
      <c r="A96" s="4">
        <v>2</v>
      </c>
      <c r="B96" s="6">
        <v>4</v>
      </c>
      <c r="C96" s="6">
        <v>8</v>
      </c>
      <c r="D96" s="6">
        <v>0</v>
      </c>
      <c r="E96" s="6">
        <v>1</v>
      </c>
      <c r="F96" t="s">
        <v>271</v>
      </c>
      <c r="G96" s="5">
        <v>6500</v>
      </c>
      <c r="H96">
        <v>1500</v>
      </c>
      <c r="I96">
        <v>0</v>
      </c>
      <c r="J96">
        <v>0</v>
      </c>
      <c r="K96">
        <v>0</v>
      </c>
      <c r="L96">
        <v>1500</v>
      </c>
      <c r="M96">
        <v>0</v>
      </c>
      <c r="N96">
        <v>0</v>
      </c>
      <c r="O96">
        <v>0</v>
      </c>
      <c r="P96">
        <v>2000</v>
      </c>
      <c r="Q96">
        <v>0</v>
      </c>
      <c r="R96">
        <v>0</v>
      </c>
      <c r="S96">
        <v>1500</v>
      </c>
    </row>
    <row r="97" spans="1:19" x14ac:dyDescent="0.25">
      <c r="A97" s="4"/>
      <c r="B97" s="6"/>
      <c r="C97" s="6"/>
      <c r="D97" s="6"/>
      <c r="E97" s="6"/>
    </row>
    <row r="98" spans="1:19" x14ac:dyDescent="0.25">
      <c r="A98" s="4">
        <v>2</v>
      </c>
      <c r="B98" s="6">
        <v>4</v>
      </c>
      <c r="C98" s="6">
        <v>8</v>
      </c>
      <c r="D98" s="6">
        <v>0</v>
      </c>
      <c r="E98" s="6">
        <v>1</v>
      </c>
      <c r="F98" t="s">
        <v>272</v>
      </c>
      <c r="G98" s="5">
        <v>1950</v>
      </c>
      <c r="H98">
        <v>0</v>
      </c>
      <c r="I98">
        <v>500</v>
      </c>
      <c r="J98">
        <v>0</v>
      </c>
      <c r="K98">
        <v>0</v>
      </c>
      <c r="L98">
        <v>500</v>
      </c>
      <c r="M98">
        <v>0</v>
      </c>
      <c r="N98">
        <v>0</v>
      </c>
      <c r="O98">
        <v>600</v>
      </c>
      <c r="P98">
        <v>0</v>
      </c>
      <c r="Q98">
        <v>0</v>
      </c>
      <c r="R98">
        <v>350</v>
      </c>
      <c r="S98">
        <v>0</v>
      </c>
    </row>
    <row r="99" spans="1:19" x14ac:dyDescent="0.25">
      <c r="A99" s="4">
        <v>2</v>
      </c>
      <c r="B99" s="6">
        <v>4</v>
      </c>
      <c r="C99" s="6">
        <v>8</v>
      </c>
      <c r="D99" s="6">
        <v>0</v>
      </c>
      <c r="E99" s="6">
        <v>1</v>
      </c>
      <c r="F99" t="s">
        <v>272</v>
      </c>
      <c r="G99" s="5">
        <v>18000</v>
      </c>
      <c r="H99">
        <v>1500</v>
      </c>
      <c r="I99">
        <v>1500</v>
      </c>
      <c r="J99">
        <v>1500</v>
      </c>
      <c r="K99">
        <v>1500</v>
      </c>
      <c r="L99">
        <v>1500</v>
      </c>
      <c r="M99">
        <v>1500</v>
      </c>
      <c r="N99">
        <v>1500</v>
      </c>
      <c r="O99">
        <v>1500</v>
      </c>
      <c r="P99">
        <v>1500</v>
      </c>
      <c r="Q99">
        <v>1500</v>
      </c>
      <c r="R99">
        <v>1500</v>
      </c>
      <c r="S99">
        <v>1500</v>
      </c>
    </row>
    <row r="100" spans="1:19" x14ac:dyDescent="0.25">
      <c r="A100" s="4">
        <v>2</v>
      </c>
      <c r="B100" s="6">
        <v>4</v>
      </c>
      <c r="C100" s="6">
        <v>8</v>
      </c>
      <c r="D100" s="6">
        <v>0</v>
      </c>
      <c r="E100" s="6">
        <v>1</v>
      </c>
      <c r="F100" t="s">
        <v>272</v>
      </c>
      <c r="G100" s="5">
        <v>42000</v>
      </c>
      <c r="H100">
        <v>3500</v>
      </c>
      <c r="I100">
        <v>3500</v>
      </c>
      <c r="J100">
        <v>3500</v>
      </c>
      <c r="K100">
        <v>3500</v>
      </c>
      <c r="L100">
        <v>3500</v>
      </c>
      <c r="M100">
        <v>3500</v>
      </c>
      <c r="N100">
        <v>3500</v>
      </c>
      <c r="O100">
        <v>3500</v>
      </c>
      <c r="P100">
        <v>3500</v>
      </c>
      <c r="Q100">
        <v>3500</v>
      </c>
      <c r="R100">
        <v>3500</v>
      </c>
      <c r="S100">
        <v>3500</v>
      </c>
    </row>
    <row r="101" spans="1:19" x14ac:dyDescent="0.25">
      <c r="A101" s="4">
        <v>2</v>
      </c>
      <c r="B101" s="6">
        <v>4</v>
      </c>
      <c r="C101" s="6">
        <v>8</v>
      </c>
      <c r="D101" s="6">
        <v>0</v>
      </c>
      <c r="E101" s="6">
        <v>1</v>
      </c>
      <c r="F101" t="s">
        <v>272</v>
      </c>
      <c r="G101" s="5">
        <v>7000</v>
      </c>
      <c r="H101">
        <v>0</v>
      </c>
      <c r="I101">
        <v>1500</v>
      </c>
      <c r="J101">
        <v>0</v>
      </c>
      <c r="K101">
        <v>0</v>
      </c>
      <c r="L101">
        <v>1500</v>
      </c>
      <c r="M101">
        <v>0</v>
      </c>
      <c r="N101">
        <v>0</v>
      </c>
      <c r="O101">
        <v>1500</v>
      </c>
      <c r="P101">
        <v>0</v>
      </c>
      <c r="Q101">
        <v>0</v>
      </c>
      <c r="R101">
        <v>2500</v>
      </c>
      <c r="S101">
        <v>0</v>
      </c>
    </row>
    <row r="102" spans="1:19" x14ac:dyDescent="0.25">
      <c r="A102" s="4">
        <v>2</v>
      </c>
      <c r="B102" s="6">
        <v>4</v>
      </c>
      <c r="C102" s="6">
        <v>8</v>
      </c>
      <c r="D102" s="6">
        <v>0</v>
      </c>
      <c r="E102" s="6">
        <v>1</v>
      </c>
      <c r="F102" t="s">
        <v>272</v>
      </c>
      <c r="G102" s="5">
        <v>36000</v>
      </c>
      <c r="H102">
        <v>3000</v>
      </c>
      <c r="I102">
        <v>3000</v>
      </c>
      <c r="J102">
        <v>3000</v>
      </c>
      <c r="K102">
        <v>3000</v>
      </c>
      <c r="L102">
        <v>3000</v>
      </c>
      <c r="M102">
        <v>3000</v>
      </c>
      <c r="N102">
        <v>3000</v>
      </c>
      <c r="O102">
        <v>3000</v>
      </c>
      <c r="P102">
        <v>3000</v>
      </c>
      <c r="Q102">
        <v>3000</v>
      </c>
      <c r="R102">
        <v>3000</v>
      </c>
      <c r="S102">
        <v>3000</v>
      </c>
    </row>
    <row r="103" spans="1:19" x14ac:dyDescent="0.25">
      <c r="A103" s="4">
        <v>2</v>
      </c>
      <c r="B103" s="6">
        <v>4</v>
      </c>
      <c r="C103" s="6">
        <v>8</v>
      </c>
      <c r="D103" s="6">
        <v>0</v>
      </c>
      <c r="E103" s="6">
        <v>1</v>
      </c>
      <c r="F103" t="s">
        <v>272</v>
      </c>
      <c r="G103" s="5">
        <v>12000</v>
      </c>
      <c r="H103">
        <v>1000</v>
      </c>
      <c r="I103">
        <v>1000</v>
      </c>
      <c r="J103">
        <v>1000</v>
      </c>
      <c r="K103">
        <v>1000</v>
      </c>
      <c r="L103">
        <v>1000</v>
      </c>
      <c r="M103">
        <v>1000</v>
      </c>
      <c r="N103">
        <v>1000</v>
      </c>
      <c r="O103">
        <v>1000</v>
      </c>
      <c r="P103">
        <v>1000</v>
      </c>
      <c r="Q103">
        <v>1000</v>
      </c>
      <c r="R103">
        <v>1000</v>
      </c>
      <c r="S103">
        <v>1000</v>
      </c>
    </row>
    <row r="104" spans="1:19" x14ac:dyDescent="0.25">
      <c r="A104" s="4">
        <v>2</v>
      </c>
      <c r="B104" s="6">
        <v>4</v>
      </c>
      <c r="C104" s="6">
        <v>8</v>
      </c>
      <c r="D104" s="6">
        <v>0</v>
      </c>
      <c r="E104" s="6">
        <v>1</v>
      </c>
      <c r="F104" t="s">
        <v>272</v>
      </c>
      <c r="G104" s="5">
        <v>15000</v>
      </c>
      <c r="H104">
        <v>0</v>
      </c>
      <c r="I104">
        <v>3500</v>
      </c>
      <c r="J104">
        <v>0</v>
      </c>
      <c r="K104">
        <v>0</v>
      </c>
      <c r="L104">
        <v>3500</v>
      </c>
      <c r="M104">
        <v>0</v>
      </c>
      <c r="N104">
        <v>1500</v>
      </c>
      <c r="O104">
        <v>0</v>
      </c>
      <c r="P104">
        <v>0</v>
      </c>
      <c r="Q104">
        <v>5000</v>
      </c>
      <c r="R104">
        <v>1500</v>
      </c>
      <c r="S104">
        <v>0</v>
      </c>
    </row>
    <row r="105" spans="1:19" x14ac:dyDescent="0.25">
      <c r="A105" s="4">
        <v>2</v>
      </c>
      <c r="B105" s="6">
        <v>4</v>
      </c>
      <c r="C105" s="6">
        <v>8</v>
      </c>
      <c r="D105" s="6">
        <v>0</v>
      </c>
      <c r="E105" s="6">
        <v>1</v>
      </c>
      <c r="F105" t="s">
        <v>272</v>
      </c>
      <c r="G105" s="5">
        <v>12000</v>
      </c>
      <c r="H105">
        <v>1000</v>
      </c>
      <c r="I105">
        <v>1000</v>
      </c>
      <c r="J105">
        <v>1000</v>
      </c>
      <c r="K105">
        <v>1000</v>
      </c>
      <c r="L105">
        <v>1000</v>
      </c>
      <c r="M105">
        <v>1000</v>
      </c>
      <c r="N105">
        <v>1000</v>
      </c>
      <c r="O105">
        <v>1000</v>
      </c>
      <c r="P105">
        <v>1000</v>
      </c>
      <c r="Q105">
        <v>1000</v>
      </c>
      <c r="R105">
        <v>1000</v>
      </c>
      <c r="S105">
        <v>1000</v>
      </c>
    </row>
    <row r="106" spans="1:19" x14ac:dyDescent="0.25">
      <c r="A106" s="4">
        <v>2</v>
      </c>
      <c r="B106" s="6">
        <v>4</v>
      </c>
      <c r="C106" s="6">
        <v>8</v>
      </c>
      <c r="D106" s="6">
        <v>0</v>
      </c>
      <c r="E106" s="6">
        <v>1</v>
      </c>
      <c r="F106" t="s">
        <v>272</v>
      </c>
      <c r="G106" s="5">
        <v>1950</v>
      </c>
      <c r="H106">
        <v>0</v>
      </c>
      <c r="I106">
        <v>500</v>
      </c>
      <c r="J106">
        <v>0</v>
      </c>
      <c r="K106">
        <v>0</v>
      </c>
      <c r="L106">
        <v>500</v>
      </c>
      <c r="M106">
        <v>0</v>
      </c>
      <c r="N106">
        <v>0</v>
      </c>
      <c r="O106">
        <v>600</v>
      </c>
      <c r="P106">
        <v>0</v>
      </c>
      <c r="Q106">
        <v>0</v>
      </c>
      <c r="R106">
        <v>350</v>
      </c>
      <c r="S106">
        <v>0</v>
      </c>
    </row>
    <row r="107" spans="1:19" x14ac:dyDescent="0.25">
      <c r="A107" s="4">
        <v>2</v>
      </c>
      <c r="B107" s="6">
        <v>4</v>
      </c>
      <c r="C107" s="6">
        <v>8</v>
      </c>
      <c r="D107" s="6">
        <v>0</v>
      </c>
      <c r="E107" s="6">
        <v>1</v>
      </c>
      <c r="F107" t="s">
        <v>272</v>
      </c>
      <c r="G107" s="5">
        <v>1950</v>
      </c>
      <c r="H107">
        <v>0</v>
      </c>
      <c r="I107">
        <v>500</v>
      </c>
      <c r="J107">
        <v>0</v>
      </c>
      <c r="K107">
        <v>0</v>
      </c>
      <c r="L107">
        <v>500</v>
      </c>
      <c r="M107">
        <v>0</v>
      </c>
      <c r="N107">
        <v>0</v>
      </c>
      <c r="O107">
        <v>600</v>
      </c>
      <c r="P107">
        <v>0</v>
      </c>
      <c r="Q107">
        <v>0</v>
      </c>
      <c r="R107">
        <v>350</v>
      </c>
      <c r="S107">
        <v>0</v>
      </c>
    </row>
    <row r="108" spans="1:19" x14ac:dyDescent="0.25">
      <c r="A108" s="4">
        <v>2</v>
      </c>
      <c r="B108" s="6">
        <v>4</v>
      </c>
      <c r="C108" s="6">
        <v>8</v>
      </c>
      <c r="D108" s="6">
        <v>0</v>
      </c>
      <c r="E108" s="6">
        <v>1</v>
      </c>
      <c r="F108" t="s">
        <v>272</v>
      </c>
      <c r="G108" s="5">
        <v>18000</v>
      </c>
      <c r="H108">
        <v>1500</v>
      </c>
      <c r="I108">
        <v>1500</v>
      </c>
      <c r="J108">
        <v>1500</v>
      </c>
      <c r="K108">
        <v>1500</v>
      </c>
      <c r="L108">
        <v>1500</v>
      </c>
      <c r="M108">
        <v>1500</v>
      </c>
      <c r="N108">
        <v>1500</v>
      </c>
      <c r="O108">
        <v>1500</v>
      </c>
      <c r="P108">
        <v>1500</v>
      </c>
      <c r="Q108">
        <v>1500</v>
      </c>
      <c r="R108">
        <v>1500</v>
      </c>
      <c r="S108">
        <v>1500</v>
      </c>
    </row>
    <row r="109" spans="1:19" x14ac:dyDescent="0.25">
      <c r="A109" s="4">
        <v>2</v>
      </c>
      <c r="B109" s="6">
        <v>4</v>
      </c>
      <c r="C109" s="6">
        <v>8</v>
      </c>
      <c r="D109" s="6">
        <v>0</v>
      </c>
      <c r="E109" s="6">
        <v>1</v>
      </c>
      <c r="F109" t="s">
        <v>272</v>
      </c>
      <c r="G109" s="5">
        <v>1950</v>
      </c>
      <c r="H109">
        <v>0</v>
      </c>
      <c r="I109">
        <v>500</v>
      </c>
      <c r="J109">
        <v>0</v>
      </c>
      <c r="K109">
        <v>0</v>
      </c>
      <c r="L109">
        <v>500</v>
      </c>
      <c r="M109">
        <v>0</v>
      </c>
      <c r="N109">
        <v>0</v>
      </c>
      <c r="O109">
        <v>600</v>
      </c>
      <c r="P109">
        <v>0</v>
      </c>
      <c r="Q109">
        <v>0</v>
      </c>
      <c r="R109">
        <v>350</v>
      </c>
      <c r="S109">
        <v>0</v>
      </c>
    </row>
    <row r="110" spans="1:19" x14ac:dyDescent="0.25">
      <c r="A110" s="4">
        <v>2</v>
      </c>
      <c r="B110" s="6">
        <v>4</v>
      </c>
      <c r="C110" s="6">
        <v>8</v>
      </c>
      <c r="D110" s="6">
        <v>0</v>
      </c>
      <c r="E110" s="6">
        <v>1</v>
      </c>
      <c r="F110" t="s">
        <v>272</v>
      </c>
      <c r="G110" s="5">
        <v>5000</v>
      </c>
      <c r="H110">
        <v>0</v>
      </c>
      <c r="I110">
        <v>500</v>
      </c>
      <c r="J110">
        <v>500</v>
      </c>
      <c r="K110">
        <v>500</v>
      </c>
      <c r="L110">
        <v>500</v>
      </c>
      <c r="M110">
        <v>0</v>
      </c>
      <c r="N110">
        <v>0</v>
      </c>
      <c r="O110">
        <v>600</v>
      </c>
      <c r="P110">
        <v>600</v>
      </c>
      <c r="Q110">
        <v>600</v>
      </c>
      <c r="R110">
        <v>600</v>
      </c>
      <c r="S110">
        <v>600</v>
      </c>
    </row>
    <row r="111" spans="1:19" x14ac:dyDescent="0.25">
      <c r="A111" s="4">
        <v>2</v>
      </c>
      <c r="B111" s="6">
        <v>5</v>
      </c>
      <c r="C111" s="6">
        <v>3</v>
      </c>
      <c r="D111" s="6">
        <v>0</v>
      </c>
      <c r="E111" s="6">
        <v>1</v>
      </c>
      <c r="F111" t="s">
        <v>272</v>
      </c>
      <c r="G111" s="5">
        <v>30000</v>
      </c>
      <c r="H111">
        <v>2500</v>
      </c>
      <c r="I111">
        <v>2500</v>
      </c>
      <c r="J111">
        <v>2500</v>
      </c>
      <c r="K111">
        <v>2500</v>
      </c>
      <c r="L111">
        <v>2500</v>
      </c>
      <c r="M111">
        <v>2500</v>
      </c>
      <c r="N111">
        <v>2500</v>
      </c>
      <c r="O111">
        <v>2500</v>
      </c>
      <c r="P111">
        <v>2500</v>
      </c>
      <c r="Q111">
        <v>2500</v>
      </c>
      <c r="R111">
        <v>2500</v>
      </c>
      <c r="S111">
        <v>2500</v>
      </c>
    </row>
    <row r="112" spans="1:19" x14ac:dyDescent="0.25">
      <c r="A112" s="4"/>
      <c r="B112" s="6"/>
      <c r="C112" s="6"/>
      <c r="D112" s="6"/>
      <c r="E112" s="6"/>
    </row>
    <row r="113" spans="1:19" x14ac:dyDescent="0.25">
      <c r="A113" s="4">
        <v>2</v>
      </c>
      <c r="B113" s="6">
        <v>5</v>
      </c>
      <c r="C113" s="6">
        <v>3</v>
      </c>
      <c r="D113" s="6">
        <v>0</v>
      </c>
      <c r="E113" s="6">
        <v>1</v>
      </c>
      <c r="F113" t="s">
        <v>273</v>
      </c>
      <c r="G113" s="5">
        <v>8900</v>
      </c>
      <c r="H113">
        <v>500</v>
      </c>
      <c r="I113">
        <v>1000</v>
      </c>
      <c r="J113">
        <v>350</v>
      </c>
      <c r="K113">
        <v>450</v>
      </c>
      <c r="L113">
        <v>500</v>
      </c>
      <c r="M113">
        <v>1000</v>
      </c>
      <c r="N113">
        <v>350</v>
      </c>
      <c r="O113">
        <v>450</v>
      </c>
      <c r="P113">
        <v>350</v>
      </c>
      <c r="Q113">
        <v>450</v>
      </c>
      <c r="R113">
        <v>1500</v>
      </c>
      <c r="S113">
        <v>2000</v>
      </c>
    </row>
    <row r="114" spans="1:19" x14ac:dyDescent="0.25">
      <c r="A114" s="4">
        <v>2</v>
      </c>
      <c r="B114" s="6">
        <v>5</v>
      </c>
      <c r="C114" s="6">
        <v>3</v>
      </c>
      <c r="D114" s="6">
        <v>0</v>
      </c>
      <c r="E114" s="6">
        <v>1</v>
      </c>
      <c r="F114" t="s">
        <v>273</v>
      </c>
      <c r="G114" s="5">
        <v>42000</v>
      </c>
      <c r="H114">
        <v>3500</v>
      </c>
      <c r="I114">
        <v>3500</v>
      </c>
      <c r="J114">
        <v>3500</v>
      </c>
      <c r="K114">
        <v>3500</v>
      </c>
      <c r="L114">
        <v>3500</v>
      </c>
      <c r="M114">
        <v>3500</v>
      </c>
      <c r="N114">
        <v>3500</v>
      </c>
      <c r="O114">
        <v>3500</v>
      </c>
      <c r="P114">
        <v>3500</v>
      </c>
      <c r="Q114">
        <v>3500</v>
      </c>
      <c r="R114">
        <v>3500</v>
      </c>
      <c r="S114">
        <v>3500</v>
      </c>
    </row>
    <row r="115" spans="1:19" x14ac:dyDescent="0.25">
      <c r="A115" s="4">
        <v>2</v>
      </c>
      <c r="B115" s="6">
        <v>5</v>
      </c>
      <c r="C115" s="6">
        <v>3</v>
      </c>
      <c r="D115" s="6">
        <v>0</v>
      </c>
      <c r="E115" s="6">
        <v>1</v>
      </c>
      <c r="F115" t="s">
        <v>273</v>
      </c>
      <c r="G115" s="5">
        <v>42000</v>
      </c>
      <c r="H115">
        <v>3500</v>
      </c>
      <c r="I115">
        <v>3500</v>
      </c>
      <c r="J115">
        <v>3500</v>
      </c>
      <c r="K115">
        <v>3500</v>
      </c>
      <c r="L115">
        <v>3500</v>
      </c>
      <c r="M115">
        <v>3500</v>
      </c>
      <c r="N115">
        <v>3500</v>
      </c>
      <c r="O115">
        <v>3500</v>
      </c>
      <c r="P115">
        <v>3500</v>
      </c>
      <c r="Q115">
        <v>3500</v>
      </c>
      <c r="R115">
        <v>3500</v>
      </c>
      <c r="S115">
        <v>3500</v>
      </c>
    </row>
    <row r="116" spans="1:19" x14ac:dyDescent="0.25">
      <c r="A116" s="4">
        <v>2</v>
      </c>
      <c r="B116" s="6">
        <v>5</v>
      </c>
      <c r="C116" s="6">
        <v>3</v>
      </c>
      <c r="D116" s="6">
        <v>0</v>
      </c>
      <c r="E116" s="6">
        <v>1</v>
      </c>
      <c r="F116" t="s">
        <v>273</v>
      </c>
      <c r="G116" s="5">
        <v>18000</v>
      </c>
      <c r="H116">
        <v>1500</v>
      </c>
      <c r="I116">
        <v>1500</v>
      </c>
      <c r="J116">
        <v>1500</v>
      </c>
      <c r="K116">
        <v>1500</v>
      </c>
      <c r="L116">
        <v>1500</v>
      </c>
      <c r="M116">
        <v>1500</v>
      </c>
      <c r="N116">
        <v>1500</v>
      </c>
      <c r="O116">
        <v>1500</v>
      </c>
      <c r="P116">
        <v>1500</v>
      </c>
      <c r="Q116">
        <v>1500</v>
      </c>
      <c r="R116">
        <v>1500</v>
      </c>
      <c r="S116">
        <v>1500</v>
      </c>
    </row>
    <row r="117" spans="1:19" x14ac:dyDescent="0.25">
      <c r="A117" s="4">
        <v>2</v>
      </c>
      <c r="B117" s="6">
        <v>5</v>
      </c>
      <c r="C117" s="6">
        <v>3</v>
      </c>
      <c r="D117" s="6">
        <v>0</v>
      </c>
      <c r="E117" s="6">
        <v>1</v>
      </c>
      <c r="F117" t="s">
        <v>273</v>
      </c>
      <c r="G117" s="5">
        <v>8900</v>
      </c>
      <c r="H117">
        <v>500</v>
      </c>
      <c r="I117">
        <v>1000</v>
      </c>
      <c r="J117">
        <v>350</v>
      </c>
      <c r="K117">
        <v>450</v>
      </c>
      <c r="L117">
        <v>500</v>
      </c>
      <c r="M117">
        <v>1000</v>
      </c>
      <c r="N117">
        <v>350</v>
      </c>
      <c r="O117">
        <v>450</v>
      </c>
      <c r="P117">
        <v>350</v>
      </c>
      <c r="Q117">
        <v>450</v>
      </c>
      <c r="R117">
        <v>1500</v>
      </c>
      <c r="S117">
        <v>2000</v>
      </c>
    </row>
    <row r="118" spans="1:19" x14ac:dyDescent="0.25">
      <c r="A118" s="4">
        <v>2</v>
      </c>
      <c r="B118" s="6">
        <v>5</v>
      </c>
      <c r="C118" s="6">
        <v>3</v>
      </c>
      <c r="D118" s="6">
        <v>0</v>
      </c>
      <c r="E118" s="6">
        <v>1</v>
      </c>
      <c r="F118" t="s">
        <v>273</v>
      </c>
      <c r="G118" s="5">
        <v>18000</v>
      </c>
      <c r="H118">
        <v>1500</v>
      </c>
      <c r="I118">
        <v>1500</v>
      </c>
      <c r="J118">
        <v>1500</v>
      </c>
      <c r="K118">
        <v>1500</v>
      </c>
      <c r="L118">
        <v>1500</v>
      </c>
      <c r="M118">
        <v>1500</v>
      </c>
      <c r="N118">
        <v>1500</v>
      </c>
      <c r="O118">
        <v>1500</v>
      </c>
      <c r="P118">
        <v>1500</v>
      </c>
      <c r="Q118">
        <v>1500</v>
      </c>
      <c r="R118">
        <v>1500</v>
      </c>
      <c r="S118">
        <v>1500</v>
      </c>
    </row>
    <row r="119" spans="1:19" x14ac:dyDescent="0.25">
      <c r="A119" s="4">
        <v>2</v>
      </c>
      <c r="B119" s="6">
        <v>5</v>
      </c>
      <c r="C119" s="6">
        <v>3</v>
      </c>
      <c r="D119" s="6">
        <v>0</v>
      </c>
      <c r="E119" s="6">
        <v>1</v>
      </c>
      <c r="F119" t="s">
        <v>273</v>
      </c>
      <c r="G119" s="5">
        <v>12000</v>
      </c>
      <c r="H119">
        <v>1000</v>
      </c>
      <c r="I119">
        <v>1000</v>
      </c>
      <c r="J119">
        <v>1000</v>
      </c>
      <c r="K119">
        <v>1000</v>
      </c>
      <c r="L119">
        <v>1000</v>
      </c>
      <c r="M119">
        <v>1000</v>
      </c>
      <c r="N119">
        <v>1000</v>
      </c>
      <c r="O119">
        <v>1000</v>
      </c>
      <c r="P119">
        <v>1000</v>
      </c>
      <c r="Q119">
        <v>1000</v>
      </c>
      <c r="R119">
        <v>1000</v>
      </c>
      <c r="S119">
        <v>1000</v>
      </c>
    </row>
    <row r="120" spans="1:19" x14ac:dyDescent="0.25">
      <c r="A120" s="4">
        <v>2</v>
      </c>
      <c r="B120" s="6">
        <v>5</v>
      </c>
      <c r="C120" s="6">
        <v>3</v>
      </c>
      <c r="D120" s="6">
        <v>0</v>
      </c>
      <c r="E120" s="6">
        <v>1</v>
      </c>
      <c r="F120" t="s">
        <v>273</v>
      </c>
      <c r="G120" s="5">
        <v>12000</v>
      </c>
      <c r="H120">
        <v>1000</v>
      </c>
      <c r="I120">
        <v>1000</v>
      </c>
      <c r="J120">
        <v>1000</v>
      </c>
      <c r="K120">
        <v>1000</v>
      </c>
      <c r="L120">
        <v>1000</v>
      </c>
      <c r="M120">
        <v>1000</v>
      </c>
      <c r="N120">
        <v>1000</v>
      </c>
      <c r="O120">
        <v>1000</v>
      </c>
      <c r="P120">
        <v>1000</v>
      </c>
      <c r="Q120">
        <v>1000</v>
      </c>
      <c r="R120">
        <v>1000</v>
      </c>
      <c r="S120">
        <v>1000</v>
      </c>
    </row>
    <row r="121" spans="1:19" x14ac:dyDescent="0.25">
      <c r="A121" s="4">
        <v>2</v>
      </c>
      <c r="B121" s="6">
        <v>5</v>
      </c>
      <c r="C121" s="6">
        <v>3</v>
      </c>
      <c r="D121" s="6">
        <v>0</v>
      </c>
      <c r="E121" s="6">
        <v>1</v>
      </c>
      <c r="F121" t="s">
        <v>273</v>
      </c>
      <c r="G121" s="5">
        <v>191300</v>
      </c>
      <c r="H121">
        <v>5000</v>
      </c>
      <c r="I121">
        <v>20500</v>
      </c>
      <c r="J121">
        <v>5000</v>
      </c>
      <c r="K121">
        <v>25000</v>
      </c>
      <c r="L121">
        <v>40000</v>
      </c>
      <c r="M121">
        <v>5000</v>
      </c>
      <c r="N121">
        <v>25800</v>
      </c>
      <c r="O121">
        <v>5000</v>
      </c>
      <c r="P121">
        <v>5000</v>
      </c>
      <c r="Q121">
        <v>5000</v>
      </c>
      <c r="R121">
        <v>40000</v>
      </c>
      <c r="S121">
        <v>10000</v>
      </c>
    </row>
    <row r="122" spans="1:19" x14ac:dyDescent="0.25">
      <c r="A122" s="4">
        <v>2</v>
      </c>
      <c r="B122" s="6">
        <v>5</v>
      </c>
      <c r="C122" s="6">
        <v>3</v>
      </c>
      <c r="D122" s="6">
        <v>0</v>
      </c>
      <c r="E122" s="6">
        <v>1</v>
      </c>
      <c r="F122" t="s">
        <v>273</v>
      </c>
      <c r="G122" s="5">
        <v>8900</v>
      </c>
      <c r="H122">
        <v>500</v>
      </c>
      <c r="I122">
        <v>1000</v>
      </c>
      <c r="J122">
        <v>350</v>
      </c>
      <c r="K122">
        <v>450</v>
      </c>
      <c r="L122">
        <v>500</v>
      </c>
      <c r="M122">
        <v>1000</v>
      </c>
      <c r="N122">
        <v>350</v>
      </c>
      <c r="O122">
        <v>450</v>
      </c>
      <c r="P122">
        <v>350</v>
      </c>
      <c r="Q122">
        <v>450</v>
      </c>
      <c r="R122">
        <v>1500</v>
      </c>
      <c r="S122">
        <v>2000</v>
      </c>
    </row>
    <row r="123" spans="1:19" x14ac:dyDescent="0.25">
      <c r="A123" s="4">
        <v>2</v>
      </c>
      <c r="B123" s="6">
        <v>5</v>
      </c>
      <c r="C123" s="6">
        <v>3</v>
      </c>
      <c r="D123" s="6">
        <v>0</v>
      </c>
      <c r="E123" s="6">
        <v>1</v>
      </c>
      <c r="F123" t="s">
        <v>273</v>
      </c>
      <c r="G123" s="5">
        <v>30000</v>
      </c>
      <c r="H123">
        <v>2500</v>
      </c>
      <c r="I123">
        <v>2500</v>
      </c>
      <c r="J123">
        <v>2500</v>
      </c>
      <c r="K123">
        <v>2500</v>
      </c>
      <c r="L123">
        <v>2500</v>
      </c>
      <c r="M123">
        <v>2500</v>
      </c>
      <c r="N123">
        <v>2500</v>
      </c>
      <c r="O123">
        <v>2500</v>
      </c>
      <c r="P123">
        <v>2500</v>
      </c>
      <c r="Q123">
        <v>2500</v>
      </c>
      <c r="R123">
        <v>2500</v>
      </c>
      <c r="S123">
        <v>2500</v>
      </c>
    </row>
    <row r="124" spans="1:19" x14ac:dyDescent="0.25">
      <c r="A124" s="4">
        <v>2</v>
      </c>
      <c r="B124" s="6">
        <v>5</v>
      </c>
      <c r="C124" s="6">
        <v>3</v>
      </c>
      <c r="D124" s="6">
        <v>0</v>
      </c>
      <c r="E124" s="6">
        <v>1</v>
      </c>
      <c r="F124" t="s">
        <v>273</v>
      </c>
      <c r="G124" s="5">
        <v>8900</v>
      </c>
      <c r="H124">
        <v>500</v>
      </c>
      <c r="I124">
        <v>1000</v>
      </c>
      <c r="J124">
        <v>350</v>
      </c>
      <c r="K124">
        <v>450</v>
      </c>
      <c r="L124">
        <v>500</v>
      </c>
      <c r="M124">
        <v>1000</v>
      </c>
      <c r="N124">
        <v>350</v>
      </c>
      <c r="O124">
        <v>450</v>
      </c>
      <c r="P124">
        <v>350</v>
      </c>
      <c r="Q124">
        <v>450</v>
      </c>
      <c r="R124">
        <v>1500</v>
      </c>
      <c r="S124">
        <v>2000</v>
      </c>
    </row>
    <row r="125" spans="1:19" x14ac:dyDescent="0.25">
      <c r="A125" s="4">
        <v>2</v>
      </c>
      <c r="B125" s="6">
        <v>5</v>
      </c>
      <c r="C125" s="6">
        <v>3</v>
      </c>
      <c r="D125" s="6">
        <v>0</v>
      </c>
      <c r="E125" s="6">
        <v>1</v>
      </c>
      <c r="F125" t="s">
        <v>273</v>
      </c>
      <c r="G125" s="5">
        <v>8900</v>
      </c>
      <c r="H125">
        <v>500</v>
      </c>
      <c r="I125">
        <v>1000</v>
      </c>
      <c r="J125">
        <v>350</v>
      </c>
      <c r="K125">
        <v>450</v>
      </c>
      <c r="L125">
        <v>500</v>
      </c>
      <c r="M125">
        <v>1000</v>
      </c>
      <c r="N125">
        <v>350</v>
      </c>
      <c r="O125">
        <v>450</v>
      </c>
      <c r="P125">
        <v>350</v>
      </c>
      <c r="Q125">
        <v>450</v>
      </c>
      <c r="R125">
        <v>1500</v>
      </c>
      <c r="S125">
        <v>2000</v>
      </c>
    </row>
    <row r="126" spans="1:19" x14ac:dyDescent="0.25">
      <c r="A126" s="4">
        <v>2</v>
      </c>
      <c r="B126" s="6">
        <v>5</v>
      </c>
      <c r="C126" s="6">
        <v>0</v>
      </c>
      <c r="D126" s="6">
        <v>4</v>
      </c>
      <c r="E126" s="6">
        <v>1</v>
      </c>
      <c r="F126" t="s">
        <v>273</v>
      </c>
      <c r="G126" s="5">
        <v>120000</v>
      </c>
      <c r="H126">
        <v>10000</v>
      </c>
      <c r="I126">
        <v>10000</v>
      </c>
      <c r="J126">
        <v>10000</v>
      </c>
      <c r="K126">
        <v>10000</v>
      </c>
      <c r="L126">
        <v>10000</v>
      </c>
      <c r="M126">
        <v>10000</v>
      </c>
      <c r="N126">
        <v>10000</v>
      </c>
      <c r="O126">
        <v>10000</v>
      </c>
      <c r="P126">
        <v>10000</v>
      </c>
      <c r="Q126">
        <v>10000</v>
      </c>
      <c r="R126">
        <v>10000</v>
      </c>
      <c r="S126">
        <v>10000</v>
      </c>
    </row>
    <row r="127" spans="1:19" x14ac:dyDescent="0.25">
      <c r="A127" s="4"/>
      <c r="B127" s="6"/>
      <c r="C127" s="6"/>
      <c r="D127" s="6"/>
      <c r="E127" s="6"/>
    </row>
    <row r="128" spans="1:19" x14ac:dyDescent="0.25">
      <c r="A128" s="4">
        <v>2</v>
      </c>
      <c r="B128" s="6">
        <v>6</v>
      </c>
      <c r="C128" s="6">
        <v>1</v>
      </c>
      <c r="D128" s="6">
        <v>0</v>
      </c>
      <c r="E128" s="6">
        <v>4</v>
      </c>
      <c r="F128" t="s">
        <v>274</v>
      </c>
      <c r="G128" s="5">
        <v>10500</v>
      </c>
      <c r="H128">
        <v>0</v>
      </c>
      <c r="I128">
        <v>0</v>
      </c>
      <c r="J128">
        <v>3500</v>
      </c>
      <c r="K128">
        <v>0</v>
      </c>
      <c r="L128">
        <v>0</v>
      </c>
      <c r="M128">
        <v>0</v>
      </c>
      <c r="N128">
        <v>3500</v>
      </c>
      <c r="O128">
        <v>0</v>
      </c>
      <c r="P128">
        <v>0</v>
      </c>
      <c r="Q128">
        <v>0</v>
      </c>
      <c r="R128">
        <v>3500</v>
      </c>
      <c r="S128">
        <v>0</v>
      </c>
    </row>
    <row r="129" spans="1:19" x14ac:dyDescent="0.25">
      <c r="A129" s="4"/>
      <c r="B129" s="6"/>
      <c r="C129" s="6"/>
      <c r="D129" s="6"/>
      <c r="E129" s="6"/>
    </row>
    <row r="130" spans="1:19" x14ac:dyDescent="0.25">
      <c r="A130" s="4">
        <v>2</v>
      </c>
      <c r="B130" s="6">
        <v>6</v>
      </c>
      <c r="C130" s="6">
        <v>1</v>
      </c>
      <c r="D130" s="6">
        <v>0</v>
      </c>
      <c r="E130" s="6">
        <v>4</v>
      </c>
      <c r="F130" t="s">
        <v>82</v>
      </c>
      <c r="G130" s="5">
        <v>6000</v>
      </c>
      <c r="H130">
        <v>500</v>
      </c>
      <c r="I130">
        <v>500</v>
      </c>
      <c r="J130">
        <v>500</v>
      </c>
      <c r="K130">
        <v>500</v>
      </c>
      <c r="L130">
        <v>500</v>
      </c>
      <c r="M130">
        <v>500</v>
      </c>
      <c r="N130">
        <v>500</v>
      </c>
      <c r="O130">
        <v>500</v>
      </c>
      <c r="P130">
        <v>500</v>
      </c>
      <c r="Q130">
        <v>500</v>
      </c>
      <c r="R130">
        <v>500</v>
      </c>
      <c r="S130">
        <v>500</v>
      </c>
    </row>
    <row r="131" spans="1:19" x14ac:dyDescent="0.25">
      <c r="A131" s="4">
        <v>2</v>
      </c>
      <c r="B131" s="6">
        <v>6</v>
      </c>
      <c r="C131" s="6">
        <v>1</v>
      </c>
      <c r="D131" s="6">
        <v>0</v>
      </c>
      <c r="E131" s="6">
        <v>4</v>
      </c>
      <c r="F131" t="s">
        <v>82</v>
      </c>
      <c r="G131" s="5">
        <v>1440000</v>
      </c>
      <c r="H131">
        <v>120000</v>
      </c>
      <c r="I131">
        <v>120000</v>
      </c>
      <c r="J131">
        <v>120000</v>
      </c>
      <c r="K131">
        <v>120000</v>
      </c>
      <c r="L131">
        <v>120000</v>
      </c>
      <c r="M131">
        <v>120000</v>
      </c>
      <c r="N131">
        <v>120000</v>
      </c>
      <c r="O131">
        <v>120000</v>
      </c>
      <c r="P131">
        <v>120000</v>
      </c>
      <c r="Q131">
        <v>120000</v>
      </c>
      <c r="R131">
        <v>120000</v>
      </c>
      <c r="S131">
        <v>120000</v>
      </c>
    </row>
    <row r="132" spans="1:19" x14ac:dyDescent="0.25">
      <c r="A132" s="4">
        <v>2</v>
      </c>
      <c r="B132" s="6">
        <v>6</v>
      </c>
      <c r="C132" s="6">
        <v>1</v>
      </c>
      <c r="D132" s="6">
        <v>0</v>
      </c>
      <c r="E132" s="6">
        <v>4</v>
      </c>
      <c r="F132" t="s">
        <v>82</v>
      </c>
      <c r="G132" s="5">
        <v>24000</v>
      </c>
      <c r="H132">
        <v>2000</v>
      </c>
      <c r="I132">
        <v>2000</v>
      </c>
      <c r="J132">
        <v>2000</v>
      </c>
      <c r="K132">
        <v>2000</v>
      </c>
      <c r="L132">
        <v>2000</v>
      </c>
      <c r="M132">
        <v>2000</v>
      </c>
      <c r="N132">
        <v>2000</v>
      </c>
      <c r="O132">
        <v>2000</v>
      </c>
      <c r="P132">
        <v>2000</v>
      </c>
      <c r="Q132">
        <v>2000</v>
      </c>
      <c r="R132">
        <v>2000</v>
      </c>
      <c r="S132">
        <v>2000</v>
      </c>
    </row>
    <row r="133" spans="1:19" x14ac:dyDescent="0.25">
      <c r="A133" s="4">
        <v>2</v>
      </c>
      <c r="B133" s="6">
        <v>6</v>
      </c>
      <c r="C133" s="6">
        <v>1</v>
      </c>
      <c r="D133" s="6">
        <v>0</v>
      </c>
      <c r="E133" s="6">
        <v>4</v>
      </c>
      <c r="F133" t="s">
        <v>82</v>
      </c>
      <c r="G133" s="5">
        <v>300000</v>
      </c>
      <c r="H133">
        <v>25000</v>
      </c>
      <c r="I133">
        <v>25000</v>
      </c>
      <c r="J133">
        <v>25000</v>
      </c>
      <c r="K133">
        <v>25000</v>
      </c>
      <c r="L133">
        <v>25000</v>
      </c>
      <c r="M133">
        <v>25000</v>
      </c>
      <c r="N133">
        <v>25000</v>
      </c>
      <c r="O133">
        <v>25000</v>
      </c>
      <c r="P133">
        <v>25000</v>
      </c>
      <c r="Q133">
        <v>25000</v>
      </c>
      <c r="R133">
        <v>25000</v>
      </c>
      <c r="S133">
        <v>25000</v>
      </c>
    </row>
    <row r="134" spans="1:19" x14ac:dyDescent="0.25">
      <c r="A134" s="4">
        <v>2</v>
      </c>
      <c r="B134" s="6">
        <v>6</v>
      </c>
      <c r="C134" s="6">
        <v>1</v>
      </c>
      <c r="D134" s="6">
        <v>0</v>
      </c>
      <c r="E134" s="6">
        <v>4</v>
      </c>
      <c r="F134" t="s">
        <v>82</v>
      </c>
      <c r="G134" s="5">
        <v>60000</v>
      </c>
      <c r="H134">
        <v>5000</v>
      </c>
      <c r="I134">
        <v>5000</v>
      </c>
      <c r="J134">
        <v>5000</v>
      </c>
      <c r="K134">
        <v>5000</v>
      </c>
      <c r="L134">
        <v>5000</v>
      </c>
      <c r="M134">
        <v>5000</v>
      </c>
      <c r="N134">
        <v>5000</v>
      </c>
      <c r="O134">
        <v>5000</v>
      </c>
      <c r="P134">
        <v>5000</v>
      </c>
      <c r="Q134">
        <v>5000</v>
      </c>
      <c r="R134">
        <v>5000</v>
      </c>
      <c r="S134">
        <v>5000</v>
      </c>
    </row>
    <row r="135" spans="1:19" x14ac:dyDescent="0.25">
      <c r="A135" s="4">
        <v>2</v>
      </c>
      <c r="B135" s="6">
        <v>6</v>
      </c>
      <c r="C135" s="6">
        <v>1</v>
      </c>
      <c r="D135" s="6">
        <v>0</v>
      </c>
      <c r="E135" s="6">
        <v>4</v>
      </c>
      <c r="F135" t="s">
        <v>82</v>
      </c>
      <c r="G135" s="5">
        <v>6000</v>
      </c>
      <c r="H135">
        <v>500</v>
      </c>
      <c r="I135">
        <v>500</v>
      </c>
      <c r="J135">
        <v>500</v>
      </c>
      <c r="K135">
        <v>500</v>
      </c>
      <c r="L135">
        <v>500</v>
      </c>
      <c r="M135">
        <v>500</v>
      </c>
      <c r="N135">
        <v>500</v>
      </c>
      <c r="O135">
        <v>500</v>
      </c>
      <c r="P135">
        <v>500</v>
      </c>
      <c r="Q135">
        <v>500</v>
      </c>
      <c r="R135">
        <v>500</v>
      </c>
      <c r="S135">
        <v>500</v>
      </c>
    </row>
    <row r="136" spans="1:19" x14ac:dyDescent="0.25">
      <c r="A136" s="4">
        <v>2</v>
      </c>
      <c r="B136" s="6">
        <v>6</v>
      </c>
      <c r="C136" s="6">
        <v>1</v>
      </c>
      <c r="D136" s="6">
        <v>0</v>
      </c>
      <c r="E136" s="6">
        <v>4</v>
      </c>
      <c r="F136" t="s">
        <v>82</v>
      </c>
      <c r="G136" s="5">
        <v>30000</v>
      </c>
      <c r="H136">
        <v>2500</v>
      </c>
      <c r="I136">
        <v>2500</v>
      </c>
      <c r="J136">
        <v>2500</v>
      </c>
      <c r="K136">
        <v>2500</v>
      </c>
      <c r="L136">
        <v>2500</v>
      </c>
      <c r="M136">
        <v>2500</v>
      </c>
      <c r="N136">
        <v>2500</v>
      </c>
      <c r="O136">
        <v>2500</v>
      </c>
      <c r="P136">
        <v>2500</v>
      </c>
      <c r="Q136">
        <v>2500</v>
      </c>
      <c r="R136">
        <v>2500</v>
      </c>
      <c r="S136">
        <v>2500</v>
      </c>
    </row>
    <row r="137" spans="1:19" x14ac:dyDescent="0.25">
      <c r="A137" s="4">
        <v>2</v>
      </c>
      <c r="B137" s="6">
        <v>6</v>
      </c>
      <c r="C137" s="6">
        <v>1</v>
      </c>
      <c r="D137" s="6">
        <v>0</v>
      </c>
      <c r="E137" s="6">
        <v>4</v>
      </c>
      <c r="F137" t="s">
        <v>82</v>
      </c>
      <c r="G137" s="5">
        <v>20620</v>
      </c>
      <c r="H137">
        <v>1350</v>
      </c>
      <c r="I137">
        <v>1800</v>
      </c>
      <c r="J137">
        <v>1350</v>
      </c>
      <c r="K137">
        <v>1570</v>
      </c>
      <c r="L137">
        <v>1350</v>
      </c>
      <c r="M137">
        <v>1500</v>
      </c>
      <c r="N137">
        <v>1350</v>
      </c>
      <c r="O137">
        <v>1350</v>
      </c>
      <c r="P137">
        <v>2000</v>
      </c>
      <c r="Q137">
        <v>2000</v>
      </c>
      <c r="R137">
        <v>2000</v>
      </c>
      <c r="S137">
        <v>3000</v>
      </c>
    </row>
    <row r="138" spans="1:19" x14ac:dyDescent="0.25">
      <c r="A138" s="4">
        <v>2</v>
      </c>
      <c r="B138" s="6">
        <v>6</v>
      </c>
      <c r="C138" s="6">
        <v>1</v>
      </c>
      <c r="D138" s="6">
        <v>0</v>
      </c>
      <c r="E138" s="6">
        <v>4</v>
      </c>
      <c r="F138" t="s">
        <v>82</v>
      </c>
      <c r="G138" s="5">
        <v>180000</v>
      </c>
      <c r="H138">
        <v>15000</v>
      </c>
      <c r="I138">
        <v>15000</v>
      </c>
      <c r="J138">
        <v>15000</v>
      </c>
      <c r="K138">
        <v>15000</v>
      </c>
      <c r="L138">
        <v>15000</v>
      </c>
      <c r="M138">
        <v>15000</v>
      </c>
      <c r="N138">
        <v>15000</v>
      </c>
      <c r="O138">
        <v>15000</v>
      </c>
      <c r="P138">
        <v>15000</v>
      </c>
      <c r="Q138">
        <v>15000</v>
      </c>
      <c r="R138">
        <v>15000</v>
      </c>
      <c r="S138">
        <v>15000</v>
      </c>
    </row>
    <row r="139" spans="1:19" x14ac:dyDescent="0.25">
      <c r="A139" s="4">
        <v>2</v>
      </c>
      <c r="B139" s="6">
        <v>6</v>
      </c>
      <c r="C139" s="6">
        <v>1</v>
      </c>
      <c r="D139" s="6">
        <v>0</v>
      </c>
      <c r="E139" s="6">
        <v>4</v>
      </c>
      <c r="F139" t="s">
        <v>82</v>
      </c>
      <c r="G139" s="5">
        <v>20620</v>
      </c>
      <c r="H139">
        <v>1350</v>
      </c>
      <c r="I139">
        <v>1800</v>
      </c>
      <c r="J139">
        <v>1350</v>
      </c>
      <c r="K139">
        <v>1570</v>
      </c>
      <c r="L139">
        <v>1350</v>
      </c>
      <c r="M139">
        <v>1500</v>
      </c>
      <c r="N139">
        <v>1350</v>
      </c>
      <c r="O139">
        <v>1350</v>
      </c>
      <c r="P139">
        <v>2000</v>
      </c>
      <c r="Q139">
        <v>2000</v>
      </c>
      <c r="R139">
        <v>2000</v>
      </c>
      <c r="S139">
        <v>3000</v>
      </c>
    </row>
    <row r="140" spans="1:19" x14ac:dyDescent="0.25">
      <c r="A140" s="4">
        <v>2</v>
      </c>
      <c r="B140" s="6">
        <v>6</v>
      </c>
      <c r="C140" s="6">
        <v>1</v>
      </c>
      <c r="D140" s="6">
        <v>0</v>
      </c>
      <c r="E140" s="6">
        <v>4</v>
      </c>
      <c r="F140" t="s">
        <v>82</v>
      </c>
      <c r="G140" s="5">
        <v>144000</v>
      </c>
      <c r="H140">
        <v>12000</v>
      </c>
      <c r="I140">
        <v>12000</v>
      </c>
      <c r="J140">
        <v>12000</v>
      </c>
      <c r="K140">
        <v>12000</v>
      </c>
      <c r="L140">
        <v>12000</v>
      </c>
      <c r="M140">
        <v>12000</v>
      </c>
      <c r="N140">
        <v>12000</v>
      </c>
      <c r="O140">
        <v>12000</v>
      </c>
      <c r="P140">
        <v>12000</v>
      </c>
      <c r="Q140">
        <v>12000</v>
      </c>
      <c r="R140">
        <v>12000</v>
      </c>
      <c r="S140">
        <v>12000</v>
      </c>
    </row>
    <row r="141" spans="1:19" x14ac:dyDescent="0.25">
      <c r="A141" s="4">
        <v>2</v>
      </c>
      <c r="B141" s="6">
        <v>6</v>
      </c>
      <c r="C141" s="6">
        <v>1</v>
      </c>
      <c r="D141" s="6">
        <v>0</v>
      </c>
      <c r="E141" s="6">
        <v>4</v>
      </c>
      <c r="F141" t="s">
        <v>82</v>
      </c>
      <c r="G141" s="5">
        <v>2400</v>
      </c>
      <c r="H141">
        <v>200</v>
      </c>
      <c r="I141">
        <v>200</v>
      </c>
      <c r="J141">
        <v>200</v>
      </c>
      <c r="K141">
        <v>200</v>
      </c>
      <c r="L141">
        <v>200</v>
      </c>
      <c r="M141">
        <v>200</v>
      </c>
      <c r="N141">
        <v>200</v>
      </c>
      <c r="O141">
        <v>200</v>
      </c>
      <c r="P141">
        <v>200</v>
      </c>
      <c r="Q141">
        <v>200</v>
      </c>
      <c r="R141">
        <v>200</v>
      </c>
      <c r="S141">
        <v>200</v>
      </c>
    </row>
    <row r="142" spans="1:19" x14ac:dyDescent="0.25">
      <c r="A142" s="4">
        <v>2</v>
      </c>
      <c r="B142" s="6">
        <v>6</v>
      </c>
      <c r="C142" s="6">
        <v>1</v>
      </c>
      <c r="D142" s="6">
        <v>0</v>
      </c>
      <c r="E142" s="6">
        <v>4</v>
      </c>
      <c r="F142" t="s">
        <v>82</v>
      </c>
      <c r="G142" s="5">
        <v>12000</v>
      </c>
      <c r="H142">
        <v>1000</v>
      </c>
      <c r="I142">
        <v>1000</v>
      </c>
      <c r="J142">
        <v>1000</v>
      </c>
      <c r="K142">
        <v>1000</v>
      </c>
      <c r="L142">
        <v>1000</v>
      </c>
      <c r="M142">
        <v>1000</v>
      </c>
      <c r="N142">
        <v>1000</v>
      </c>
      <c r="O142">
        <v>1000</v>
      </c>
      <c r="P142">
        <v>1000</v>
      </c>
      <c r="Q142">
        <v>1000</v>
      </c>
      <c r="R142">
        <v>1000</v>
      </c>
      <c r="S142">
        <v>1000</v>
      </c>
    </row>
    <row r="143" spans="1:19" x14ac:dyDescent="0.25">
      <c r="A143" s="4">
        <v>2</v>
      </c>
      <c r="B143" s="6">
        <v>7</v>
      </c>
      <c r="C143" s="6">
        <v>1</v>
      </c>
      <c r="D143" s="6">
        <v>0</v>
      </c>
      <c r="E143" s="6">
        <v>1</v>
      </c>
      <c r="F143" t="s">
        <v>82</v>
      </c>
      <c r="G143" s="5">
        <v>1076000</v>
      </c>
      <c r="H143">
        <v>86000</v>
      </c>
      <c r="I143">
        <v>90000</v>
      </c>
      <c r="J143">
        <v>90000</v>
      </c>
      <c r="K143">
        <v>90000</v>
      </c>
      <c r="L143">
        <v>90000</v>
      </c>
      <c r="M143">
        <v>90000</v>
      </c>
      <c r="N143">
        <v>90000</v>
      </c>
      <c r="O143">
        <v>90000</v>
      </c>
      <c r="P143">
        <v>90000</v>
      </c>
      <c r="Q143">
        <v>90000</v>
      </c>
      <c r="R143">
        <v>90000</v>
      </c>
      <c r="S143">
        <v>90000</v>
      </c>
    </row>
    <row r="144" spans="1:19" x14ac:dyDescent="0.25">
      <c r="A144" s="4"/>
      <c r="B144" s="6"/>
      <c r="C144" s="6"/>
      <c r="D144" s="6"/>
      <c r="E144" s="6"/>
    </row>
    <row r="145" spans="1:19" x14ac:dyDescent="0.25">
      <c r="A145" s="4">
        <v>2</v>
      </c>
      <c r="B145" s="6">
        <v>7</v>
      </c>
      <c r="C145" s="6">
        <v>1</v>
      </c>
      <c r="D145" s="6">
        <v>0</v>
      </c>
      <c r="E145" s="6">
        <v>1</v>
      </c>
      <c r="F145" t="s">
        <v>90</v>
      </c>
      <c r="G145" s="5">
        <v>1000</v>
      </c>
      <c r="H145">
        <v>0</v>
      </c>
      <c r="I145">
        <v>0</v>
      </c>
      <c r="J145">
        <v>500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500</v>
      </c>
      <c r="R145">
        <v>0</v>
      </c>
      <c r="S145">
        <v>0</v>
      </c>
    </row>
    <row r="146" spans="1:19" x14ac:dyDescent="0.25">
      <c r="A146" s="4">
        <v>2</v>
      </c>
      <c r="B146" s="6">
        <v>7</v>
      </c>
      <c r="C146" s="6">
        <v>1</v>
      </c>
      <c r="D146" s="6">
        <v>0</v>
      </c>
      <c r="E146" s="6">
        <v>1</v>
      </c>
      <c r="F146" t="s">
        <v>90</v>
      </c>
      <c r="G146" s="5">
        <v>25000</v>
      </c>
      <c r="H146">
        <v>0</v>
      </c>
      <c r="I146">
        <v>0</v>
      </c>
      <c r="J146">
        <v>0</v>
      </c>
      <c r="K146">
        <v>0</v>
      </c>
      <c r="L146">
        <v>25000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</row>
    <row r="147" spans="1:19" x14ac:dyDescent="0.25">
      <c r="A147" s="4">
        <v>2</v>
      </c>
      <c r="B147" s="6">
        <v>7</v>
      </c>
      <c r="C147" s="6">
        <v>1</v>
      </c>
      <c r="D147" s="6">
        <v>0</v>
      </c>
      <c r="E147" s="6">
        <v>1</v>
      </c>
      <c r="F147" t="s">
        <v>90</v>
      </c>
      <c r="G147" s="5">
        <v>55000</v>
      </c>
      <c r="H147">
        <v>0</v>
      </c>
      <c r="I147">
        <v>0</v>
      </c>
      <c r="J147">
        <v>25000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30000</v>
      </c>
      <c r="R147">
        <v>0</v>
      </c>
      <c r="S147">
        <v>0</v>
      </c>
    </row>
    <row r="148" spans="1:19" x14ac:dyDescent="0.25">
      <c r="A148" s="4">
        <v>2</v>
      </c>
      <c r="B148" s="6">
        <v>7</v>
      </c>
      <c r="C148" s="6">
        <v>1</v>
      </c>
      <c r="D148" s="6">
        <v>0</v>
      </c>
      <c r="E148" s="6">
        <v>1</v>
      </c>
      <c r="F148" t="s">
        <v>90</v>
      </c>
      <c r="G148" s="5">
        <v>18000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18000</v>
      </c>
      <c r="Q148">
        <v>0</v>
      </c>
      <c r="R148">
        <v>0</v>
      </c>
      <c r="S148">
        <v>0</v>
      </c>
    </row>
    <row r="149" spans="1:19" x14ac:dyDescent="0.25">
      <c r="A149" s="4">
        <v>2</v>
      </c>
      <c r="B149" s="6">
        <v>7</v>
      </c>
      <c r="C149" s="6">
        <v>1</v>
      </c>
      <c r="D149" s="6">
        <v>0</v>
      </c>
      <c r="E149" s="6">
        <v>1</v>
      </c>
      <c r="F149" t="s">
        <v>90</v>
      </c>
      <c r="G149" s="5">
        <v>5000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5000</v>
      </c>
      <c r="Q149">
        <v>0</v>
      </c>
      <c r="R149">
        <v>0</v>
      </c>
      <c r="S149">
        <v>0</v>
      </c>
    </row>
    <row r="150" spans="1:19" x14ac:dyDescent="0.25">
      <c r="A150" s="4">
        <v>2</v>
      </c>
      <c r="B150" s="6">
        <v>7</v>
      </c>
      <c r="C150" s="6">
        <v>1</v>
      </c>
      <c r="D150" s="6">
        <v>0</v>
      </c>
      <c r="E150" s="6">
        <v>1</v>
      </c>
      <c r="F150" t="s">
        <v>90</v>
      </c>
      <c r="G150" s="5">
        <v>8500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8500</v>
      </c>
      <c r="Q150">
        <v>0</v>
      </c>
      <c r="R150">
        <v>0</v>
      </c>
      <c r="S150">
        <v>0</v>
      </c>
    </row>
    <row r="151" spans="1:19" x14ac:dyDescent="0.25">
      <c r="A151" s="4">
        <v>2</v>
      </c>
      <c r="B151" s="6">
        <v>7</v>
      </c>
      <c r="C151" s="6">
        <v>1</v>
      </c>
      <c r="D151" s="6">
        <v>0</v>
      </c>
      <c r="E151" s="6">
        <v>1</v>
      </c>
      <c r="F151" t="s">
        <v>90</v>
      </c>
      <c r="G151" s="5">
        <v>11000</v>
      </c>
      <c r="H151">
        <v>0</v>
      </c>
      <c r="I151">
        <v>0</v>
      </c>
      <c r="J151">
        <v>3500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7500</v>
      </c>
      <c r="R151">
        <v>0</v>
      </c>
      <c r="S151">
        <v>0</v>
      </c>
    </row>
    <row r="152" spans="1:19" x14ac:dyDescent="0.25">
      <c r="A152" s="4">
        <v>2</v>
      </c>
      <c r="B152" s="6">
        <v>7</v>
      </c>
      <c r="C152" s="6">
        <v>1</v>
      </c>
      <c r="D152" s="6">
        <v>0</v>
      </c>
      <c r="E152" s="6">
        <v>1</v>
      </c>
      <c r="F152" t="s">
        <v>90</v>
      </c>
      <c r="G152" s="5">
        <v>20200</v>
      </c>
      <c r="H152">
        <v>0</v>
      </c>
      <c r="I152">
        <v>0</v>
      </c>
      <c r="J152">
        <v>4800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15400</v>
      </c>
      <c r="Q152">
        <v>0</v>
      </c>
      <c r="R152">
        <v>0</v>
      </c>
      <c r="S152">
        <v>0</v>
      </c>
    </row>
    <row r="153" spans="1:19" x14ac:dyDescent="0.25">
      <c r="A153" s="4">
        <v>2</v>
      </c>
      <c r="B153" s="6">
        <v>7</v>
      </c>
      <c r="C153" s="6">
        <v>1</v>
      </c>
      <c r="D153" s="6">
        <v>0</v>
      </c>
      <c r="E153" s="6">
        <v>1</v>
      </c>
      <c r="F153" t="s">
        <v>90</v>
      </c>
      <c r="G153" s="5">
        <v>27500</v>
      </c>
      <c r="H153">
        <v>0</v>
      </c>
      <c r="I153">
        <v>0</v>
      </c>
      <c r="J153">
        <v>2500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25000</v>
      </c>
      <c r="Q153">
        <v>0</v>
      </c>
      <c r="R153">
        <v>0</v>
      </c>
      <c r="S153">
        <v>0</v>
      </c>
    </row>
    <row r="154" spans="1:19" x14ac:dyDescent="0.25">
      <c r="A154" s="4">
        <v>2</v>
      </c>
      <c r="B154" s="6">
        <v>7</v>
      </c>
      <c r="C154" s="6">
        <v>1</v>
      </c>
      <c r="D154" s="6">
        <v>0</v>
      </c>
      <c r="E154" s="6">
        <v>1</v>
      </c>
      <c r="F154" t="s">
        <v>90</v>
      </c>
      <c r="G154" s="5">
        <v>1000</v>
      </c>
      <c r="H154">
        <v>0</v>
      </c>
      <c r="I154">
        <v>0</v>
      </c>
      <c r="J154">
        <v>500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500</v>
      </c>
      <c r="R154">
        <v>0</v>
      </c>
      <c r="S154">
        <v>0</v>
      </c>
    </row>
    <row r="155" spans="1:19" x14ac:dyDescent="0.25">
      <c r="A155" s="4">
        <v>2</v>
      </c>
      <c r="B155" s="6">
        <v>7</v>
      </c>
      <c r="C155" s="6">
        <v>1</v>
      </c>
      <c r="D155" s="6">
        <v>0</v>
      </c>
      <c r="E155" s="6">
        <v>1</v>
      </c>
      <c r="F155" t="s">
        <v>90</v>
      </c>
      <c r="G155" s="5">
        <v>2500</v>
      </c>
      <c r="H155">
        <v>0</v>
      </c>
      <c r="I155">
        <v>0</v>
      </c>
      <c r="J155">
        <v>0</v>
      </c>
      <c r="K155">
        <v>500</v>
      </c>
      <c r="L155">
        <v>0</v>
      </c>
      <c r="M155">
        <v>0</v>
      </c>
      <c r="N155">
        <v>0</v>
      </c>
      <c r="O155">
        <v>0</v>
      </c>
      <c r="P155">
        <v>2000</v>
      </c>
      <c r="Q155">
        <v>0</v>
      </c>
      <c r="R155">
        <v>0</v>
      </c>
      <c r="S155">
        <v>0</v>
      </c>
    </row>
    <row r="156" spans="1:19" x14ac:dyDescent="0.25">
      <c r="A156" s="4">
        <v>2</v>
      </c>
      <c r="B156" s="6">
        <v>7</v>
      </c>
      <c r="C156" s="6">
        <v>1</v>
      </c>
      <c r="D156" s="6">
        <v>0</v>
      </c>
      <c r="E156" s="6">
        <v>1</v>
      </c>
      <c r="F156" t="s">
        <v>90</v>
      </c>
      <c r="G156" s="5">
        <v>25000</v>
      </c>
      <c r="H156">
        <v>0</v>
      </c>
      <c r="I156">
        <v>0</v>
      </c>
      <c r="J156">
        <v>0</v>
      </c>
      <c r="K156">
        <v>25000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</row>
    <row r="157" spans="1:19" x14ac:dyDescent="0.25">
      <c r="A157" s="4">
        <v>2</v>
      </c>
      <c r="B157" s="6">
        <v>7</v>
      </c>
      <c r="C157" s="6">
        <v>1</v>
      </c>
      <c r="D157" s="6">
        <v>0</v>
      </c>
      <c r="E157" s="6">
        <v>1</v>
      </c>
      <c r="F157" t="s">
        <v>90</v>
      </c>
      <c r="G157" s="5">
        <v>1500</v>
      </c>
      <c r="H157">
        <v>0</v>
      </c>
      <c r="I157">
        <v>0</v>
      </c>
      <c r="J157">
        <v>1500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</row>
    <row r="158" spans="1:19" x14ac:dyDescent="0.25">
      <c r="A158" s="4">
        <v>2</v>
      </c>
      <c r="B158" s="6">
        <v>7</v>
      </c>
      <c r="C158" s="6">
        <v>2</v>
      </c>
      <c r="D158" s="6">
        <v>0</v>
      </c>
      <c r="E158" s="6">
        <v>1</v>
      </c>
      <c r="F158" t="s">
        <v>90</v>
      </c>
      <c r="G158" s="5">
        <v>168000</v>
      </c>
      <c r="H158">
        <v>0</v>
      </c>
      <c r="I158">
        <v>80000</v>
      </c>
      <c r="J158">
        <v>0</v>
      </c>
      <c r="K158">
        <v>0</v>
      </c>
      <c r="L158">
        <v>0</v>
      </c>
      <c r="M158">
        <v>0</v>
      </c>
      <c r="N158">
        <v>8000</v>
      </c>
      <c r="O158">
        <v>0</v>
      </c>
      <c r="P158">
        <v>0</v>
      </c>
      <c r="Q158">
        <v>0</v>
      </c>
      <c r="R158">
        <v>80000</v>
      </c>
      <c r="S158">
        <v>0</v>
      </c>
    </row>
    <row r="159" spans="1:19" x14ac:dyDescent="0.25">
      <c r="A159" s="4"/>
      <c r="B159" s="6"/>
      <c r="C159" s="6"/>
      <c r="D159" s="6"/>
      <c r="E159" s="6"/>
    </row>
    <row r="160" spans="1:19" x14ac:dyDescent="0.25">
      <c r="A160" s="4">
        <v>2</v>
      </c>
      <c r="B160" s="6">
        <v>7</v>
      </c>
      <c r="C160" s="6">
        <v>2</v>
      </c>
      <c r="D160" s="6">
        <v>0</v>
      </c>
      <c r="E160" s="6">
        <v>1</v>
      </c>
      <c r="F160" t="s">
        <v>135</v>
      </c>
      <c r="G160" s="5">
        <v>24000</v>
      </c>
      <c r="H160">
        <v>2000</v>
      </c>
      <c r="I160">
        <v>2000</v>
      </c>
      <c r="J160">
        <v>2000</v>
      </c>
      <c r="K160">
        <v>2000</v>
      </c>
      <c r="L160">
        <v>2000</v>
      </c>
      <c r="M160">
        <v>2000</v>
      </c>
      <c r="N160">
        <v>2000</v>
      </c>
      <c r="O160">
        <v>2000</v>
      </c>
      <c r="P160">
        <v>2000</v>
      </c>
      <c r="Q160">
        <v>2000</v>
      </c>
      <c r="R160">
        <v>2000</v>
      </c>
      <c r="S160">
        <v>2000</v>
      </c>
    </row>
    <row r="161" spans="1:19" x14ac:dyDescent="0.25">
      <c r="A161" s="4">
        <v>2</v>
      </c>
      <c r="B161" s="6">
        <v>7</v>
      </c>
      <c r="C161" s="6">
        <v>2</v>
      </c>
      <c r="D161" s="6">
        <v>0</v>
      </c>
      <c r="E161" s="6">
        <v>1</v>
      </c>
      <c r="F161" t="s">
        <v>135</v>
      </c>
      <c r="G161" s="5">
        <v>3000</v>
      </c>
      <c r="H161">
        <v>0</v>
      </c>
      <c r="I161">
        <v>0</v>
      </c>
      <c r="J161">
        <v>1500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1500</v>
      </c>
      <c r="R161">
        <v>0</v>
      </c>
      <c r="S161">
        <v>0</v>
      </c>
    </row>
    <row r="162" spans="1:19" x14ac:dyDescent="0.25">
      <c r="A162" s="4">
        <v>2</v>
      </c>
      <c r="B162" s="6">
        <v>7</v>
      </c>
      <c r="C162" s="6">
        <v>2</v>
      </c>
      <c r="D162" s="6">
        <v>0</v>
      </c>
      <c r="E162" s="6">
        <v>1</v>
      </c>
      <c r="F162" t="s">
        <v>135</v>
      </c>
      <c r="G162" s="5">
        <v>3000</v>
      </c>
      <c r="H162">
        <v>0</v>
      </c>
      <c r="I162">
        <v>0</v>
      </c>
      <c r="J162">
        <v>1500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1500</v>
      </c>
      <c r="R162">
        <v>0</v>
      </c>
      <c r="S162">
        <v>0</v>
      </c>
    </row>
    <row r="163" spans="1:19" x14ac:dyDescent="0.25">
      <c r="A163" s="4">
        <v>2</v>
      </c>
      <c r="B163" s="6">
        <v>7</v>
      </c>
      <c r="C163" s="6">
        <v>2</v>
      </c>
      <c r="D163" s="6">
        <v>0</v>
      </c>
      <c r="E163" s="6">
        <v>1</v>
      </c>
      <c r="F163" t="s">
        <v>135</v>
      </c>
      <c r="G163" s="5">
        <v>18000</v>
      </c>
      <c r="H163">
        <v>1500</v>
      </c>
      <c r="I163">
        <v>1500</v>
      </c>
      <c r="J163">
        <v>1500</v>
      </c>
      <c r="K163">
        <v>1500</v>
      </c>
      <c r="L163">
        <v>1500</v>
      </c>
      <c r="M163">
        <v>1500</v>
      </c>
      <c r="N163">
        <v>1500</v>
      </c>
      <c r="O163">
        <v>1500</v>
      </c>
      <c r="P163">
        <v>1500</v>
      </c>
      <c r="Q163">
        <v>1500</v>
      </c>
      <c r="R163">
        <v>1500</v>
      </c>
      <c r="S163">
        <v>1500</v>
      </c>
    </row>
    <row r="164" spans="1:19" x14ac:dyDescent="0.25">
      <c r="A164" s="4">
        <v>2</v>
      </c>
      <c r="B164" s="6">
        <v>7</v>
      </c>
      <c r="C164" s="6">
        <v>2</v>
      </c>
      <c r="D164" s="6">
        <v>0</v>
      </c>
      <c r="E164" s="6">
        <v>1</v>
      </c>
      <c r="F164" t="s">
        <v>135</v>
      </c>
      <c r="G164" s="5">
        <v>3000</v>
      </c>
      <c r="H164">
        <v>0</v>
      </c>
      <c r="I164">
        <v>0</v>
      </c>
      <c r="J164">
        <v>1500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1500</v>
      </c>
      <c r="R164">
        <v>0</v>
      </c>
      <c r="S164">
        <v>0</v>
      </c>
    </row>
    <row r="165" spans="1:19" x14ac:dyDescent="0.25">
      <c r="A165" s="4">
        <v>2</v>
      </c>
      <c r="B165" s="6">
        <v>7</v>
      </c>
      <c r="C165" s="6">
        <v>2</v>
      </c>
      <c r="D165" s="6">
        <v>0</v>
      </c>
      <c r="E165" s="6">
        <v>1</v>
      </c>
      <c r="F165" t="s">
        <v>135</v>
      </c>
      <c r="G165" s="5">
        <v>18000</v>
      </c>
      <c r="H165">
        <v>1500</v>
      </c>
      <c r="I165">
        <v>1500</v>
      </c>
      <c r="J165">
        <v>1500</v>
      </c>
      <c r="K165">
        <v>1500</v>
      </c>
      <c r="L165">
        <v>1500</v>
      </c>
      <c r="M165">
        <v>1500</v>
      </c>
      <c r="N165">
        <v>1500</v>
      </c>
      <c r="O165">
        <v>1500</v>
      </c>
      <c r="P165">
        <v>1500</v>
      </c>
      <c r="Q165">
        <v>1500</v>
      </c>
      <c r="R165">
        <v>1500</v>
      </c>
      <c r="S165">
        <v>1500</v>
      </c>
    </row>
    <row r="166" spans="1:19" x14ac:dyDescent="0.25">
      <c r="A166" s="4">
        <v>2</v>
      </c>
      <c r="B166" s="6">
        <v>8</v>
      </c>
      <c r="C166" s="6">
        <v>2</v>
      </c>
      <c r="D166" s="6">
        <v>0</v>
      </c>
      <c r="E166" s="6">
        <v>1</v>
      </c>
      <c r="F166" t="s">
        <v>135</v>
      </c>
      <c r="G166" s="5">
        <v>3000</v>
      </c>
      <c r="H166">
        <v>0</v>
      </c>
      <c r="I166">
        <v>0</v>
      </c>
      <c r="J166">
        <v>1500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1500</v>
      </c>
      <c r="R166">
        <v>0</v>
      </c>
      <c r="S166">
        <v>0</v>
      </c>
    </row>
    <row r="167" spans="1:19" x14ac:dyDescent="0.25">
      <c r="A167" s="4"/>
      <c r="B167" s="6"/>
      <c r="C167" s="6"/>
      <c r="D167" s="6"/>
      <c r="E167" s="6"/>
    </row>
    <row r="168" spans="1:19" x14ac:dyDescent="0.25">
      <c r="A168" s="4">
        <v>2</v>
      </c>
      <c r="B168" s="6">
        <v>9</v>
      </c>
      <c r="C168" s="6">
        <v>1</v>
      </c>
      <c r="D168" s="6">
        <v>0</v>
      </c>
      <c r="E168" s="6">
        <v>1</v>
      </c>
      <c r="F168" t="s">
        <v>25</v>
      </c>
      <c r="G168" s="5">
        <v>150000</v>
      </c>
      <c r="H168">
        <v>12500</v>
      </c>
      <c r="I168">
        <v>12500</v>
      </c>
      <c r="J168">
        <v>12500</v>
      </c>
      <c r="K168">
        <v>12500</v>
      </c>
      <c r="L168">
        <v>12500</v>
      </c>
      <c r="M168">
        <v>12500</v>
      </c>
      <c r="N168">
        <v>12500</v>
      </c>
      <c r="O168">
        <v>12500</v>
      </c>
      <c r="P168">
        <v>12500</v>
      </c>
      <c r="Q168">
        <v>12500</v>
      </c>
      <c r="R168">
        <v>12500</v>
      </c>
      <c r="S168">
        <v>12500</v>
      </c>
    </row>
    <row r="169" spans="1:19" x14ac:dyDescent="0.25">
      <c r="A169" s="4"/>
      <c r="B169" s="6"/>
      <c r="C169" s="6"/>
      <c r="D169" s="6"/>
      <c r="E169" s="6"/>
    </row>
    <row r="170" spans="1:19" x14ac:dyDescent="0.25">
      <c r="A170" s="4">
        <v>2</v>
      </c>
      <c r="B170" s="6">
        <v>9</v>
      </c>
      <c r="C170" s="6">
        <v>1</v>
      </c>
      <c r="D170" s="6">
        <v>0</v>
      </c>
      <c r="E170" s="6">
        <v>1</v>
      </c>
      <c r="F170" t="s">
        <v>92</v>
      </c>
      <c r="G170" s="5">
        <v>1000</v>
      </c>
      <c r="H170">
        <v>0</v>
      </c>
      <c r="I170">
        <v>0</v>
      </c>
      <c r="J170">
        <v>0</v>
      </c>
      <c r="K170">
        <v>500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500</v>
      </c>
      <c r="S170">
        <v>0</v>
      </c>
    </row>
    <row r="171" spans="1:19" x14ac:dyDescent="0.25">
      <c r="A171" s="4">
        <v>2</v>
      </c>
      <c r="B171" s="6">
        <v>9</v>
      </c>
      <c r="C171" s="6">
        <v>1</v>
      </c>
      <c r="D171" s="6">
        <v>0</v>
      </c>
      <c r="E171" s="6">
        <v>1</v>
      </c>
      <c r="F171" t="s">
        <v>92</v>
      </c>
      <c r="G171" s="5">
        <v>12000</v>
      </c>
      <c r="H171">
        <v>1000</v>
      </c>
      <c r="I171">
        <v>1000</v>
      </c>
      <c r="J171">
        <v>1000</v>
      </c>
      <c r="K171">
        <v>1000</v>
      </c>
      <c r="L171">
        <v>1000</v>
      </c>
      <c r="M171">
        <v>1000</v>
      </c>
      <c r="N171">
        <v>1000</v>
      </c>
      <c r="O171">
        <v>1000</v>
      </c>
      <c r="P171">
        <v>1000</v>
      </c>
      <c r="Q171">
        <v>1000</v>
      </c>
      <c r="R171">
        <v>1000</v>
      </c>
      <c r="S171">
        <v>1000</v>
      </c>
    </row>
    <row r="172" spans="1:19" x14ac:dyDescent="0.25">
      <c r="A172" s="4">
        <v>2</v>
      </c>
      <c r="B172" s="6">
        <v>9</v>
      </c>
      <c r="C172" s="6">
        <v>1</v>
      </c>
      <c r="D172" s="6">
        <v>0</v>
      </c>
      <c r="E172" s="6">
        <v>1</v>
      </c>
      <c r="F172" t="s">
        <v>92</v>
      </c>
      <c r="G172" s="5">
        <v>7500</v>
      </c>
      <c r="H172">
        <v>0</v>
      </c>
      <c r="I172">
        <v>3000</v>
      </c>
      <c r="J172">
        <v>0</v>
      </c>
      <c r="K172">
        <v>0</v>
      </c>
      <c r="L172">
        <v>1500</v>
      </c>
      <c r="M172">
        <v>0</v>
      </c>
      <c r="N172">
        <v>0</v>
      </c>
      <c r="O172">
        <v>1500</v>
      </c>
      <c r="P172">
        <v>0</v>
      </c>
      <c r="Q172">
        <v>0</v>
      </c>
      <c r="R172">
        <v>1500</v>
      </c>
      <c r="S172">
        <v>0</v>
      </c>
    </row>
    <row r="173" spans="1:19" x14ac:dyDescent="0.25">
      <c r="A173" s="4">
        <v>2</v>
      </c>
      <c r="B173" s="6">
        <v>9</v>
      </c>
      <c r="C173" s="6">
        <v>1</v>
      </c>
      <c r="D173" s="6">
        <v>0</v>
      </c>
      <c r="E173" s="6">
        <v>1</v>
      </c>
      <c r="F173" t="s">
        <v>92</v>
      </c>
      <c r="G173" s="5">
        <v>6000</v>
      </c>
      <c r="H173">
        <v>0</v>
      </c>
      <c r="I173">
        <v>1000</v>
      </c>
      <c r="J173">
        <v>0</v>
      </c>
      <c r="K173">
        <v>0</v>
      </c>
      <c r="L173">
        <v>1000</v>
      </c>
      <c r="M173">
        <v>0</v>
      </c>
      <c r="N173">
        <v>1000</v>
      </c>
      <c r="O173">
        <v>0</v>
      </c>
      <c r="P173">
        <v>0</v>
      </c>
      <c r="Q173">
        <v>1000</v>
      </c>
      <c r="R173">
        <v>0</v>
      </c>
      <c r="S173">
        <v>2000</v>
      </c>
    </row>
    <row r="174" spans="1:19" x14ac:dyDescent="0.25">
      <c r="A174" s="4">
        <v>2</v>
      </c>
      <c r="B174" s="6">
        <v>9</v>
      </c>
      <c r="C174" s="6">
        <v>1</v>
      </c>
      <c r="D174" s="6">
        <v>0</v>
      </c>
      <c r="E174" s="6">
        <v>1</v>
      </c>
      <c r="F174" t="s">
        <v>92</v>
      </c>
      <c r="G174" s="5">
        <v>2780</v>
      </c>
      <c r="H174">
        <v>0</v>
      </c>
      <c r="I174">
        <v>350</v>
      </c>
      <c r="J174">
        <v>0</v>
      </c>
      <c r="K174">
        <v>0</v>
      </c>
      <c r="L174">
        <v>850</v>
      </c>
      <c r="M174">
        <v>0</v>
      </c>
      <c r="N174">
        <v>0</v>
      </c>
      <c r="O174">
        <v>800</v>
      </c>
      <c r="P174">
        <v>0</v>
      </c>
      <c r="Q174">
        <v>0</v>
      </c>
      <c r="R174">
        <v>780</v>
      </c>
      <c r="S174">
        <v>0</v>
      </c>
    </row>
    <row r="175" spans="1:19" x14ac:dyDescent="0.25">
      <c r="A175" s="4">
        <v>2</v>
      </c>
      <c r="B175" s="6">
        <v>9</v>
      </c>
      <c r="C175" s="6">
        <v>1</v>
      </c>
      <c r="D175" s="6">
        <v>0</v>
      </c>
      <c r="E175" s="6">
        <v>1</v>
      </c>
      <c r="F175" t="s">
        <v>92</v>
      </c>
      <c r="G175" s="5">
        <v>6000</v>
      </c>
      <c r="H175">
        <v>500</v>
      </c>
      <c r="I175">
        <v>500</v>
      </c>
      <c r="J175">
        <v>500</v>
      </c>
      <c r="K175">
        <v>500</v>
      </c>
      <c r="L175">
        <v>500</v>
      </c>
      <c r="M175">
        <v>500</v>
      </c>
      <c r="N175">
        <v>500</v>
      </c>
      <c r="O175">
        <v>500</v>
      </c>
      <c r="P175">
        <v>500</v>
      </c>
      <c r="Q175">
        <v>500</v>
      </c>
      <c r="R175">
        <v>500</v>
      </c>
      <c r="S175">
        <v>500</v>
      </c>
    </row>
    <row r="176" spans="1:19" x14ac:dyDescent="0.25">
      <c r="A176" s="4">
        <v>2</v>
      </c>
      <c r="B176" s="6">
        <v>9</v>
      </c>
      <c r="C176" s="6">
        <v>1</v>
      </c>
      <c r="D176" s="6">
        <v>0</v>
      </c>
      <c r="E176" s="6">
        <v>1</v>
      </c>
      <c r="F176" t="s">
        <v>92</v>
      </c>
      <c r="G176" s="5">
        <v>2780</v>
      </c>
      <c r="H176">
        <v>0</v>
      </c>
      <c r="I176">
        <v>350</v>
      </c>
      <c r="J176">
        <v>0</v>
      </c>
      <c r="K176">
        <v>0</v>
      </c>
      <c r="L176">
        <v>850</v>
      </c>
      <c r="M176">
        <v>0</v>
      </c>
      <c r="N176">
        <v>0</v>
      </c>
      <c r="O176">
        <v>800</v>
      </c>
      <c r="P176">
        <v>0</v>
      </c>
      <c r="Q176">
        <v>0</v>
      </c>
      <c r="R176">
        <v>780</v>
      </c>
      <c r="S176">
        <v>0</v>
      </c>
    </row>
    <row r="177" spans="1:19" x14ac:dyDescent="0.25">
      <c r="A177" s="4">
        <v>2</v>
      </c>
      <c r="B177" s="6">
        <v>9</v>
      </c>
      <c r="C177" s="6">
        <v>2</v>
      </c>
      <c r="D177" s="6">
        <v>0</v>
      </c>
      <c r="E177" s="6">
        <v>1</v>
      </c>
      <c r="F177" t="s">
        <v>92</v>
      </c>
      <c r="G177" s="5">
        <v>18000</v>
      </c>
      <c r="H177">
        <v>1500</v>
      </c>
      <c r="I177">
        <v>1500</v>
      </c>
      <c r="J177">
        <v>1500</v>
      </c>
      <c r="K177">
        <v>1500</v>
      </c>
      <c r="L177">
        <v>1500</v>
      </c>
      <c r="M177">
        <v>1500</v>
      </c>
      <c r="N177">
        <v>1500</v>
      </c>
      <c r="O177">
        <v>1500</v>
      </c>
      <c r="P177">
        <v>1500</v>
      </c>
      <c r="Q177">
        <v>1500</v>
      </c>
      <c r="R177">
        <v>1500</v>
      </c>
      <c r="S177">
        <v>1500</v>
      </c>
    </row>
    <row r="178" spans="1:19" x14ac:dyDescent="0.25">
      <c r="A178" s="4"/>
      <c r="B178" s="6"/>
      <c r="C178" s="6"/>
      <c r="D178" s="6"/>
      <c r="E178" s="6"/>
    </row>
    <row r="179" spans="1:19" x14ac:dyDescent="0.25">
      <c r="A179" s="4">
        <v>2</v>
      </c>
      <c r="B179" s="6">
        <v>9</v>
      </c>
      <c r="C179" s="6">
        <v>2</v>
      </c>
      <c r="D179" s="6">
        <v>0</v>
      </c>
      <c r="E179" s="6">
        <v>1</v>
      </c>
      <c r="F179" t="s">
        <v>86</v>
      </c>
      <c r="G179" s="5">
        <v>12000</v>
      </c>
      <c r="H179">
        <v>1000</v>
      </c>
      <c r="I179">
        <v>1000</v>
      </c>
      <c r="J179">
        <v>1000</v>
      </c>
      <c r="K179">
        <v>1000</v>
      </c>
      <c r="L179">
        <v>1000</v>
      </c>
      <c r="M179">
        <v>1000</v>
      </c>
      <c r="N179">
        <v>1000</v>
      </c>
      <c r="O179">
        <v>1000</v>
      </c>
      <c r="P179">
        <v>1000</v>
      </c>
      <c r="Q179">
        <v>1000</v>
      </c>
      <c r="R179">
        <v>1000</v>
      </c>
      <c r="S179">
        <v>1000</v>
      </c>
    </row>
    <row r="180" spans="1:19" x14ac:dyDescent="0.25">
      <c r="A180" s="4">
        <v>2</v>
      </c>
      <c r="B180" s="6">
        <v>9</v>
      </c>
      <c r="C180" s="6">
        <v>2</v>
      </c>
      <c r="D180" s="6">
        <v>0</v>
      </c>
      <c r="E180" s="6">
        <v>1</v>
      </c>
      <c r="F180" t="s">
        <v>86</v>
      </c>
      <c r="G180" s="5">
        <v>6000</v>
      </c>
      <c r="H180">
        <v>0</v>
      </c>
      <c r="I180">
        <v>1000</v>
      </c>
      <c r="J180">
        <v>0</v>
      </c>
      <c r="K180">
        <v>0</v>
      </c>
      <c r="L180">
        <v>1000</v>
      </c>
      <c r="M180">
        <v>0</v>
      </c>
      <c r="N180">
        <v>1000</v>
      </c>
      <c r="O180">
        <v>0</v>
      </c>
      <c r="P180">
        <v>0</v>
      </c>
      <c r="Q180">
        <v>1000</v>
      </c>
      <c r="R180">
        <v>0</v>
      </c>
      <c r="S180">
        <v>2000</v>
      </c>
    </row>
    <row r="181" spans="1:19" x14ac:dyDescent="0.25">
      <c r="A181" s="4">
        <v>2</v>
      </c>
      <c r="B181" s="6">
        <v>9</v>
      </c>
      <c r="C181" s="6">
        <v>6</v>
      </c>
      <c r="D181" s="6">
        <v>0</v>
      </c>
      <c r="E181" s="6">
        <v>1</v>
      </c>
      <c r="F181" t="s">
        <v>86</v>
      </c>
      <c r="G181" s="5">
        <v>6000</v>
      </c>
      <c r="H181">
        <v>0</v>
      </c>
      <c r="I181">
        <v>1000</v>
      </c>
      <c r="J181">
        <v>0</v>
      </c>
      <c r="K181">
        <v>0</v>
      </c>
      <c r="L181">
        <v>1000</v>
      </c>
      <c r="M181">
        <v>0</v>
      </c>
      <c r="N181">
        <v>1000</v>
      </c>
      <c r="O181">
        <v>0</v>
      </c>
      <c r="P181">
        <v>0</v>
      </c>
      <c r="Q181">
        <v>1000</v>
      </c>
      <c r="R181">
        <v>0</v>
      </c>
      <c r="S181">
        <v>2000</v>
      </c>
    </row>
    <row r="182" spans="1:19" x14ac:dyDescent="0.25">
      <c r="A182" s="4"/>
      <c r="B182" s="6"/>
      <c r="C182" s="6"/>
      <c r="D182" s="6"/>
      <c r="E182" s="6"/>
    </row>
    <row r="183" spans="1:19" x14ac:dyDescent="0.25">
      <c r="A183" s="4">
        <v>2</v>
      </c>
      <c r="B183" s="6">
        <v>9</v>
      </c>
      <c r="C183" s="6">
        <v>6</v>
      </c>
      <c r="D183" s="6">
        <v>0</v>
      </c>
      <c r="E183" s="6">
        <v>1</v>
      </c>
      <c r="F183" t="s">
        <v>88</v>
      </c>
      <c r="G183" s="5">
        <v>36000</v>
      </c>
      <c r="H183">
        <v>3000</v>
      </c>
      <c r="I183">
        <v>3000</v>
      </c>
      <c r="J183">
        <v>3000</v>
      </c>
      <c r="K183">
        <v>3000</v>
      </c>
      <c r="L183">
        <v>3000</v>
      </c>
      <c r="M183">
        <v>3000</v>
      </c>
      <c r="N183">
        <v>3000</v>
      </c>
      <c r="O183">
        <v>3000</v>
      </c>
      <c r="P183">
        <v>3000</v>
      </c>
      <c r="Q183">
        <v>3000</v>
      </c>
      <c r="R183">
        <v>3000</v>
      </c>
      <c r="S183">
        <v>3000</v>
      </c>
    </row>
    <row r="184" spans="1:19" x14ac:dyDescent="0.25">
      <c r="A184" s="4">
        <v>2</v>
      </c>
      <c r="B184" s="6">
        <v>9</v>
      </c>
      <c r="C184" s="6">
        <v>6</v>
      </c>
      <c r="D184" s="6">
        <v>0</v>
      </c>
      <c r="E184" s="6">
        <v>1</v>
      </c>
      <c r="F184" t="s">
        <v>88</v>
      </c>
      <c r="G184" s="5">
        <v>33600</v>
      </c>
      <c r="H184">
        <v>2800</v>
      </c>
      <c r="I184">
        <v>2800</v>
      </c>
      <c r="J184">
        <v>2800</v>
      </c>
      <c r="K184">
        <v>2800</v>
      </c>
      <c r="L184">
        <v>2800</v>
      </c>
      <c r="M184">
        <v>2800</v>
      </c>
      <c r="N184">
        <v>2800</v>
      </c>
      <c r="O184">
        <v>2800</v>
      </c>
      <c r="P184">
        <v>2800</v>
      </c>
      <c r="Q184">
        <v>2800</v>
      </c>
      <c r="R184">
        <v>2800</v>
      </c>
      <c r="S184">
        <v>2800</v>
      </c>
    </row>
    <row r="185" spans="1:19" x14ac:dyDescent="0.25">
      <c r="A185" s="4">
        <v>2</v>
      </c>
      <c r="B185" s="6">
        <v>9</v>
      </c>
      <c r="C185" s="6">
        <v>8</v>
      </c>
      <c r="D185" s="6">
        <v>0</v>
      </c>
      <c r="E185" s="6">
        <v>1</v>
      </c>
      <c r="F185" t="s">
        <v>88</v>
      </c>
      <c r="G185" s="5">
        <v>159795.49</v>
      </c>
      <c r="H185">
        <v>25000</v>
      </c>
      <c r="I185">
        <v>0</v>
      </c>
      <c r="J185">
        <v>25000</v>
      </c>
      <c r="K185">
        <v>9795.49</v>
      </c>
      <c r="L185">
        <v>25000</v>
      </c>
      <c r="M185">
        <v>0</v>
      </c>
      <c r="N185">
        <v>25000</v>
      </c>
      <c r="O185">
        <v>0</v>
      </c>
      <c r="P185">
        <v>25000</v>
      </c>
      <c r="Q185">
        <v>0</v>
      </c>
      <c r="R185">
        <v>25000</v>
      </c>
      <c r="S185">
        <v>0</v>
      </c>
    </row>
    <row r="186" spans="1:19" x14ac:dyDescent="0.25">
      <c r="A186" s="4"/>
      <c r="B186" s="6"/>
      <c r="C186" s="6"/>
      <c r="D186" s="6"/>
      <c r="E186" s="6"/>
    </row>
    <row r="187" spans="1:19" x14ac:dyDescent="0.25">
      <c r="A187" s="4">
        <v>3</v>
      </c>
      <c r="B187" s="6">
        <v>1</v>
      </c>
      <c r="C187" s="6">
        <v>1</v>
      </c>
      <c r="D187" s="6">
        <v>0</v>
      </c>
      <c r="E187" s="6">
        <v>1</v>
      </c>
      <c r="F187" t="s">
        <v>10</v>
      </c>
      <c r="G187" s="5">
        <v>42000</v>
      </c>
      <c r="H187">
        <v>3500</v>
      </c>
      <c r="I187">
        <v>3500</v>
      </c>
      <c r="J187">
        <v>3500</v>
      </c>
      <c r="K187">
        <v>3500</v>
      </c>
      <c r="L187">
        <v>3500</v>
      </c>
      <c r="M187">
        <v>3500</v>
      </c>
      <c r="N187">
        <v>3500</v>
      </c>
      <c r="O187">
        <v>3500</v>
      </c>
      <c r="P187">
        <v>3500</v>
      </c>
      <c r="Q187">
        <v>3500</v>
      </c>
      <c r="R187">
        <v>3500</v>
      </c>
      <c r="S187">
        <v>3500</v>
      </c>
    </row>
    <row r="188" spans="1:19" x14ac:dyDescent="0.25">
      <c r="A188" s="4"/>
      <c r="B188" s="6"/>
      <c r="C188" s="6"/>
      <c r="D188" s="6"/>
      <c r="E188" s="6"/>
    </row>
    <row r="189" spans="1:19" x14ac:dyDescent="0.25">
      <c r="A189" s="4">
        <v>3</v>
      </c>
      <c r="B189" s="6">
        <v>1</v>
      </c>
      <c r="C189" s="6">
        <v>4</v>
      </c>
      <c r="D189" s="6">
        <v>0</v>
      </c>
      <c r="E189" s="6">
        <v>1</v>
      </c>
      <c r="F189" t="s">
        <v>24</v>
      </c>
      <c r="G189" s="5">
        <v>2872173</v>
      </c>
      <c r="H189">
        <v>245785</v>
      </c>
      <c r="I189">
        <v>215350</v>
      </c>
      <c r="J189">
        <v>258741</v>
      </c>
      <c r="K189">
        <v>215350</v>
      </c>
      <c r="L189">
        <v>225863</v>
      </c>
      <c r="M189">
        <v>215350</v>
      </c>
      <c r="N189">
        <v>285741</v>
      </c>
      <c r="O189">
        <v>215350</v>
      </c>
      <c r="P189">
        <v>258742</v>
      </c>
      <c r="Q189">
        <v>215350</v>
      </c>
      <c r="R189">
        <v>305201</v>
      </c>
      <c r="S189">
        <v>215350</v>
      </c>
    </row>
    <row r="190" spans="1:19" x14ac:dyDescent="0.25">
      <c r="A190" s="4"/>
      <c r="B190" s="6"/>
      <c r="C190" s="6"/>
      <c r="D190" s="6"/>
      <c r="E190" s="6"/>
    </row>
    <row r="191" spans="1:19" x14ac:dyDescent="0.25">
      <c r="A191" s="4">
        <v>3</v>
      </c>
      <c r="B191" s="6">
        <v>1</v>
      </c>
      <c r="C191" s="6">
        <v>4</v>
      </c>
      <c r="D191" s="6">
        <v>0</v>
      </c>
      <c r="E191" s="6">
        <v>1</v>
      </c>
      <c r="F191" t="s">
        <v>15</v>
      </c>
      <c r="G191" s="5">
        <v>72000</v>
      </c>
      <c r="H191">
        <v>6000</v>
      </c>
      <c r="I191">
        <v>6000</v>
      </c>
      <c r="J191">
        <v>6000</v>
      </c>
      <c r="K191">
        <v>6000</v>
      </c>
      <c r="L191">
        <v>6000</v>
      </c>
      <c r="M191">
        <v>6000</v>
      </c>
      <c r="N191">
        <v>6000</v>
      </c>
      <c r="O191">
        <v>6000</v>
      </c>
      <c r="P191">
        <v>6000</v>
      </c>
      <c r="Q191">
        <v>6000</v>
      </c>
      <c r="R191">
        <v>6000</v>
      </c>
      <c r="S191">
        <v>6000</v>
      </c>
    </row>
    <row r="192" spans="1:19" x14ac:dyDescent="0.25">
      <c r="A192" s="4">
        <v>3</v>
      </c>
      <c r="B192" s="6">
        <v>1</v>
      </c>
      <c r="C192" s="6">
        <v>5</v>
      </c>
      <c r="D192" s="6">
        <v>0</v>
      </c>
      <c r="E192" s="6">
        <v>1</v>
      </c>
      <c r="F192" t="s">
        <v>15</v>
      </c>
      <c r="G192" s="5">
        <v>54000</v>
      </c>
      <c r="H192">
        <v>4500</v>
      </c>
      <c r="I192">
        <v>4500</v>
      </c>
      <c r="J192">
        <v>4500</v>
      </c>
      <c r="K192">
        <v>4500</v>
      </c>
      <c r="L192">
        <v>4500</v>
      </c>
      <c r="M192">
        <v>4500</v>
      </c>
      <c r="N192">
        <v>4500</v>
      </c>
      <c r="O192">
        <v>4500</v>
      </c>
      <c r="P192">
        <v>4500</v>
      </c>
      <c r="Q192">
        <v>4500</v>
      </c>
      <c r="R192">
        <v>4500</v>
      </c>
      <c r="S192">
        <v>4500</v>
      </c>
    </row>
    <row r="193" spans="1:19" x14ac:dyDescent="0.25">
      <c r="A193" s="4"/>
      <c r="B193" s="6"/>
      <c r="C193" s="6"/>
      <c r="D193" s="6"/>
      <c r="E193" s="6"/>
    </row>
    <row r="194" spans="1:19" x14ac:dyDescent="0.25">
      <c r="A194" s="4">
        <v>3</v>
      </c>
      <c r="B194" s="6">
        <v>1</v>
      </c>
      <c r="C194" s="6">
        <v>5</v>
      </c>
      <c r="D194" s="6">
        <v>0</v>
      </c>
      <c r="E194" s="6">
        <v>1</v>
      </c>
      <c r="F194" t="s">
        <v>6</v>
      </c>
      <c r="G194" s="5">
        <v>12000</v>
      </c>
      <c r="H194">
        <v>1000</v>
      </c>
      <c r="I194">
        <v>1000</v>
      </c>
      <c r="J194">
        <v>1000</v>
      </c>
      <c r="K194">
        <v>1000</v>
      </c>
      <c r="L194">
        <v>1000</v>
      </c>
      <c r="M194">
        <v>1000</v>
      </c>
      <c r="N194">
        <v>1000</v>
      </c>
      <c r="O194">
        <v>1000</v>
      </c>
      <c r="P194">
        <v>1000</v>
      </c>
      <c r="Q194">
        <v>1000</v>
      </c>
      <c r="R194">
        <v>1000</v>
      </c>
      <c r="S194">
        <v>1000</v>
      </c>
    </row>
    <row r="195" spans="1:19" x14ac:dyDescent="0.25">
      <c r="A195" s="4">
        <v>3</v>
      </c>
      <c r="B195" s="6">
        <v>1</v>
      </c>
      <c r="C195" s="6">
        <v>5</v>
      </c>
      <c r="D195" s="6">
        <v>0</v>
      </c>
      <c r="E195" s="6">
        <v>1</v>
      </c>
      <c r="F195" t="s">
        <v>6</v>
      </c>
      <c r="G195" s="5">
        <v>96000</v>
      </c>
      <c r="H195">
        <v>8000</v>
      </c>
      <c r="I195">
        <v>8000</v>
      </c>
      <c r="J195">
        <v>8000</v>
      </c>
      <c r="K195">
        <v>8000</v>
      </c>
      <c r="L195">
        <v>8000</v>
      </c>
      <c r="M195">
        <v>8000</v>
      </c>
      <c r="N195">
        <v>8000</v>
      </c>
      <c r="O195">
        <v>8000</v>
      </c>
      <c r="P195">
        <v>8000</v>
      </c>
      <c r="Q195">
        <v>8000</v>
      </c>
      <c r="R195">
        <v>8000</v>
      </c>
      <c r="S195">
        <v>8000</v>
      </c>
    </row>
    <row r="196" spans="1:19" x14ac:dyDescent="0.25">
      <c r="A196" s="4">
        <v>3</v>
      </c>
      <c r="B196" s="6">
        <v>2</v>
      </c>
      <c r="C196" s="6">
        <v>6</v>
      </c>
      <c r="D196" s="6">
        <v>0</v>
      </c>
      <c r="E196" s="6">
        <v>1</v>
      </c>
      <c r="F196" t="s">
        <v>6</v>
      </c>
      <c r="G196" s="5">
        <v>9000</v>
      </c>
      <c r="H196">
        <v>750</v>
      </c>
      <c r="I196">
        <v>750</v>
      </c>
      <c r="J196">
        <v>750</v>
      </c>
      <c r="K196">
        <v>750</v>
      </c>
      <c r="L196">
        <v>750</v>
      </c>
      <c r="M196">
        <v>750</v>
      </c>
      <c r="N196">
        <v>750</v>
      </c>
      <c r="O196">
        <v>750</v>
      </c>
      <c r="P196">
        <v>750</v>
      </c>
      <c r="Q196">
        <v>750</v>
      </c>
      <c r="R196">
        <v>750</v>
      </c>
      <c r="S196">
        <v>750</v>
      </c>
    </row>
    <row r="197" spans="1:19" x14ac:dyDescent="0.25">
      <c r="A197" s="4"/>
      <c r="B197" s="6"/>
      <c r="C197" s="6"/>
      <c r="D197" s="6"/>
      <c r="E197" s="6"/>
    </row>
    <row r="198" spans="1:19" x14ac:dyDescent="0.25">
      <c r="A198" s="4">
        <v>3</v>
      </c>
      <c r="B198" s="6">
        <v>3</v>
      </c>
      <c r="C198" s="6">
        <v>1</v>
      </c>
      <c r="D198" s="6">
        <v>0</v>
      </c>
      <c r="E198" s="6">
        <v>1</v>
      </c>
      <c r="F198" t="s">
        <v>193</v>
      </c>
      <c r="G198" s="5">
        <v>420000</v>
      </c>
      <c r="H198">
        <v>35000</v>
      </c>
      <c r="I198">
        <v>35000</v>
      </c>
      <c r="J198">
        <v>35000</v>
      </c>
      <c r="K198">
        <v>35000</v>
      </c>
      <c r="L198">
        <v>35000</v>
      </c>
      <c r="M198">
        <v>35000</v>
      </c>
      <c r="N198">
        <v>35000</v>
      </c>
      <c r="O198">
        <v>35000</v>
      </c>
      <c r="P198">
        <v>35000</v>
      </c>
      <c r="Q198">
        <v>35000</v>
      </c>
      <c r="R198">
        <v>35000</v>
      </c>
      <c r="S198">
        <v>35000</v>
      </c>
    </row>
    <row r="199" spans="1:19" x14ac:dyDescent="0.25">
      <c r="A199" s="4"/>
      <c r="B199" s="6"/>
      <c r="C199" s="6"/>
      <c r="D199" s="6"/>
      <c r="E199" s="6"/>
    </row>
    <row r="200" spans="1:19" x14ac:dyDescent="0.25">
      <c r="A200" s="4">
        <v>3</v>
      </c>
      <c r="B200" s="6">
        <v>4</v>
      </c>
      <c r="C200" s="6">
        <v>1</v>
      </c>
      <c r="D200" s="6">
        <v>0</v>
      </c>
      <c r="E200" s="6">
        <v>1</v>
      </c>
      <c r="F200" t="s">
        <v>144</v>
      </c>
      <c r="G200" s="5">
        <v>300000</v>
      </c>
      <c r="H200">
        <v>25000</v>
      </c>
      <c r="I200">
        <v>25000</v>
      </c>
      <c r="J200">
        <v>25000</v>
      </c>
      <c r="K200">
        <v>25000</v>
      </c>
      <c r="L200">
        <v>25000</v>
      </c>
      <c r="M200">
        <v>25000</v>
      </c>
      <c r="N200">
        <v>25000</v>
      </c>
      <c r="O200">
        <v>25000</v>
      </c>
      <c r="P200">
        <v>25000</v>
      </c>
      <c r="Q200">
        <v>25000</v>
      </c>
      <c r="R200">
        <v>25000</v>
      </c>
      <c r="S200">
        <v>25000</v>
      </c>
    </row>
    <row r="201" spans="1:19" x14ac:dyDescent="0.25">
      <c r="A201" s="4"/>
      <c r="B201" s="6"/>
      <c r="C201" s="6"/>
      <c r="D201" s="6"/>
      <c r="E201" s="6"/>
    </row>
    <row r="202" spans="1:19" x14ac:dyDescent="0.25">
      <c r="A202" s="4">
        <v>3</v>
      </c>
      <c r="B202" s="6">
        <v>4</v>
      </c>
      <c r="C202" s="6">
        <v>5</v>
      </c>
      <c r="D202" s="6">
        <v>0</v>
      </c>
      <c r="E202" s="6">
        <v>1</v>
      </c>
      <c r="F202" t="s">
        <v>256</v>
      </c>
      <c r="G202" s="5">
        <v>6000</v>
      </c>
      <c r="H202">
        <v>500</v>
      </c>
      <c r="I202">
        <v>500</v>
      </c>
      <c r="J202">
        <v>500</v>
      </c>
      <c r="K202">
        <v>500</v>
      </c>
      <c r="L202">
        <v>500</v>
      </c>
      <c r="M202">
        <v>500</v>
      </c>
      <c r="N202">
        <v>500</v>
      </c>
      <c r="O202">
        <v>500</v>
      </c>
      <c r="P202">
        <v>500</v>
      </c>
      <c r="Q202">
        <v>500</v>
      </c>
      <c r="R202">
        <v>500</v>
      </c>
      <c r="S202">
        <v>500</v>
      </c>
    </row>
    <row r="203" spans="1:19" x14ac:dyDescent="0.25">
      <c r="A203" s="4"/>
      <c r="B203" s="6"/>
      <c r="C203" s="6"/>
      <c r="D203" s="6"/>
      <c r="E203" s="6"/>
    </row>
    <row r="204" spans="1:19" x14ac:dyDescent="0.25">
      <c r="A204" s="4">
        <v>3</v>
      </c>
      <c r="B204" s="6">
        <v>4</v>
      </c>
      <c r="C204" s="6">
        <v>5</v>
      </c>
      <c r="D204" s="6">
        <v>0</v>
      </c>
      <c r="E204" s="6">
        <v>1</v>
      </c>
      <c r="F204" t="s">
        <v>98</v>
      </c>
      <c r="G204" s="5">
        <v>18741.689999999999</v>
      </c>
      <c r="H204">
        <v>0</v>
      </c>
      <c r="I204">
        <v>18741.689999999999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</row>
    <row r="205" spans="1:19" x14ac:dyDescent="0.25">
      <c r="A205" s="4">
        <v>3</v>
      </c>
      <c r="B205" s="6">
        <v>4</v>
      </c>
      <c r="C205" s="6">
        <v>7</v>
      </c>
      <c r="D205" s="6">
        <v>0</v>
      </c>
      <c r="E205" s="6">
        <v>1</v>
      </c>
      <c r="F205" t="s">
        <v>98</v>
      </c>
      <c r="G205" s="5">
        <v>50000</v>
      </c>
      <c r="H205">
        <v>0</v>
      </c>
      <c r="I205">
        <v>0</v>
      </c>
      <c r="J205">
        <v>0</v>
      </c>
      <c r="K205">
        <v>50000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</row>
    <row r="206" spans="1:19" x14ac:dyDescent="0.25">
      <c r="A206" s="4"/>
      <c r="B206" s="6"/>
      <c r="C206" s="6"/>
      <c r="D206" s="6"/>
      <c r="E206" s="6"/>
    </row>
    <row r="207" spans="1:19" x14ac:dyDescent="0.25">
      <c r="A207" s="4">
        <v>3</v>
      </c>
      <c r="B207" s="6">
        <v>4</v>
      </c>
      <c r="C207" s="6">
        <v>7</v>
      </c>
      <c r="D207" s="6">
        <v>0</v>
      </c>
      <c r="E207" s="6">
        <v>1</v>
      </c>
      <c r="F207" t="s">
        <v>195</v>
      </c>
      <c r="G207" s="5">
        <v>30000</v>
      </c>
      <c r="H207">
        <v>2500</v>
      </c>
      <c r="I207">
        <v>2500</v>
      </c>
      <c r="J207">
        <v>2500</v>
      </c>
      <c r="K207">
        <v>2500</v>
      </c>
      <c r="L207">
        <v>2500</v>
      </c>
      <c r="M207">
        <v>2500</v>
      </c>
      <c r="N207">
        <v>2500</v>
      </c>
      <c r="O207">
        <v>2500</v>
      </c>
      <c r="P207">
        <v>2500</v>
      </c>
      <c r="Q207">
        <v>2500</v>
      </c>
      <c r="R207">
        <v>2500</v>
      </c>
      <c r="S207">
        <v>2500</v>
      </c>
    </row>
    <row r="208" spans="1:19" x14ac:dyDescent="0.25">
      <c r="A208" s="4">
        <v>3</v>
      </c>
      <c r="B208" s="6">
        <v>4</v>
      </c>
      <c r="C208" s="6">
        <v>7</v>
      </c>
      <c r="D208" s="6">
        <v>0</v>
      </c>
      <c r="E208" s="6">
        <v>1</v>
      </c>
      <c r="F208" t="s">
        <v>195</v>
      </c>
      <c r="G208" s="5">
        <v>30000</v>
      </c>
      <c r="H208">
        <v>2500</v>
      </c>
      <c r="I208">
        <v>2500</v>
      </c>
      <c r="J208">
        <v>2500</v>
      </c>
      <c r="K208">
        <v>2500</v>
      </c>
      <c r="L208">
        <v>2500</v>
      </c>
      <c r="M208">
        <v>2500</v>
      </c>
      <c r="N208">
        <v>2500</v>
      </c>
      <c r="O208">
        <v>2500</v>
      </c>
      <c r="P208">
        <v>2500</v>
      </c>
      <c r="Q208">
        <v>2500</v>
      </c>
      <c r="R208">
        <v>2500</v>
      </c>
      <c r="S208">
        <v>2500</v>
      </c>
    </row>
    <row r="209" spans="1:19" x14ac:dyDescent="0.25">
      <c r="A209" s="4">
        <v>3</v>
      </c>
      <c r="B209" s="6">
        <v>5</v>
      </c>
      <c r="C209" s="6">
        <v>1</v>
      </c>
      <c r="D209" s="6">
        <v>0</v>
      </c>
      <c r="E209" s="6">
        <v>1</v>
      </c>
      <c r="F209" t="s">
        <v>195</v>
      </c>
      <c r="G209" s="5">
        <v>21000</v>
      </c>
      <c r="H209">
        <v>3500</v>
      </c>
      <c r="I209">
        <v>0</v>
      </c>
      <c r="J209">
        <v>3500</v>
      </c>
      <c r="K209">
        <v>0</v>
      </c>
      <c r="L209">
        <v>3500</v>
      </c>
      <c r="M209">
        <v>0</v>
      </c>
      <c r="N209">
        <v>3500</v>
      </c>
      <c r="O209">
        <v>0</v>
      </c>
      <c r="P209">
        <v>3500</v>
      </c>
      <c r="Q209">
        <v>0</v>
      </c>
      <c r="R209">
        <v>3500</v>
      </c>
      <c r="S209">
        <v>0</v>
      </c>
    </row>
    <row r="210" spans="1:19" x14ac:dyDescent="0.25">
      <c r="A210" s="4"/>
      <c r="B210" s="6"/>
      <c r="C210" s="6"/>
      <c r="D210" s="6"/>
      <c r="E210" s="6"/>
    </row>
    <row r="211" spans="1:19" x14ac:dyDescent="0.25">
      <c r="A211" s="4">
        <v>3</v>
      </c>
      <c r="B211" s="6">
        <v>5</v>
      </c>
      <c r="C211" s="6">
        <v>5</v>
      </c>
      <c r="D211" s="6">
        <v>0</v>
      </c>
      <c r="E211" s="6">
        <v>1</v>
      </c>
      <c r="F211" t="s">
        <v>197</v>
      </c>
      <c r="G211" s="5">
        <v>42000</v>
      </c>
      <c r="H211">
        <v>3500</v>
      </c>
      <c r="I211">
        <v>3500</v>
      </c>
      <c r="J211">
        <v>3500</v>
      </c>
      <c r="K211">
        <v>3500</v>
      </c>
      <c r="L211">
        <v>3500</v>
      </c>
      <c r="M211">
        <v>3500</v>
      </c>
      <c r="N211">
        <v>3500</v>
      </c>
      <c r="O211">
        <v>3500</v>
      </c>
      <c r="P211">
        <v>3500</v>
      </c>
      <c r="Q211">
        <v>3500</v>
      </c>
      <c r="R211">
        <v>3500</v>
      </c>
      <c r="S211">
        <v>3500</v>
      </c>
    </row>
    <row r="212" spans="1:19" x14ac:dyDescent="0.25">
      <c r="A212" s="4" t="s">
        <v>275</v>
      </c>
      <c r="B212" s="6" t="s">
        <v>276</v>
      </c>
      <c r="C212" s="6" t="s">
        <v>276</v>
      </c>
      <c r="D212" s="6" t="s">
        <v>277</v>
      </c>
      <c r="E212" s="6" t="s">
        <v>116</v>
      </c>
      <c r="F212" t="s">
        <v>3</v>
      </c>
      <c r="G212" s="5">
        <v>3350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1500</v>
      </c>
      <c r="P212">
        <v>0</v>
      </c>
      <c r="Q212">
        <v>0</v>
      </c>
      <c r="R212">
        <v>1850</v>
      </c>
      <c r="S212">
        <v>0</v>
      </c>
    </row>
    <row r="213" spans="1:19" x14ac:dyDescent="0.25">
      <c r="A213" s="4">
        <v>3</v>
      </c>
      <c r="B213" s="6">
        <v>5</v>
      </c>
      <c r="C213" s="6">
        <v>5</v>
      </c>
      <c r="D213" s="6">
        <v>0</v>
      </c>
      <c r="E213" s="6">
        <v>1</v>
      </c>
      <c r="F213" t="s">
        <v>3</v>
      </c>
      <c r="G213" s="5">
        <v>4850</v>
      </c>
      <c r="H213">
        <v>0</v>
      </c>
      <c r="I213">
        <v>0</v>
      </c>
      <c r="J213">
        <v>1500</v>
      </c>
      <c r="K213">
        <v>0</v>
      </c>
      <c r="L213">
        <v>0</v>
      </c>
      <c r="M213">
        <v>0</v>
      </c>
      <c r="N213">
        <v>0</v>
      </c>
      <c r="O213">
        <v>1500</v>
      </c>
      <c r="P213">
        <v>0</v>
      </c>
      <c r="Q213">
        <v>0</v>
      </c>
      <c r="R213">
        <v>1850</v>
      </c>
      <c r="S213">
        <v>0</v>
      </c>
    </row>
    <row r="214" spans="1:19" x14ac:dyDescent="0.25">
      <c r="A214" s="4">
        <v>3</v>
      </c>
      <c r="B214" s="6">
        <v>5</v>
      </c>
      <c r="C214" s="6">
        <v>5</v>
      </c>
      <c r="D214" s="6">
        <v>0</v>
      </c>
      <c r="E214" s="6">
        <v>1</v>
      </c>
      <c r="F214" t="s">
        <v>3</v>
      </c>
      <c r="G214" s="5">
        <v>180000</v>
      </c>
      <c r="H214">
        <v>15000</v>
      </c>
      <c r="I214">
        <v>15000</v>
      </c>
      <c r="J214">
        <v>15000</v>
      </c>
      <c r="K214">
        <v>15000</v>
      </c>
      <c r="L214">
        <v>15000</v>
      </c>
      <c r="M214">
        <v>15000</v>
      </c>
      <c r="N214">
        <v>15000</v>
      </c>
      <c r="O214">
        <v>15000</v>
      </c>
      <c r="P214">
        <v>15000</v>
      </c>
      <c r="Q214">
        <v>15000</v>
      </c>
      <c r="R214">
        <v>15000</v>
      </c>
      <c r="S214">
        <v>15000</v>
      </c>
    </row>
    <row r="215" spans="1:19" x14ac:dyDescent="0.25">
      <c r="A215" s="4">
        <v>3</v>
      </c>
      <c r="B215" s="6">
        <v>5</v>
      </c>
      <c r="C215" s="6">
        <v>5</v>
      </c>
      <c r="D215" s="6">
        <v>0</v>
      </c>
      <c r="E215" s="6">
        <v>1</v>
      </c>
      <c r="F215" t="s">
        <v>3</v>
      </c>
      <c r="G215" s="5">
        <v>3000</v>
      </c>
      <c r="H215">
        <v>0</v>
      </c>
      <c r="I215">
        <v>0</v>
      </c>
      <c r="J215">
        <v>1000</v>
      </c>
      <c r="K215">
        <v>0</v>
      </c>
      <c r="L215">
        <v>0</v>
      </c>
      <c r="M215">
        <v>0</v>
      </c>
      <c r="N215">
        <v>0</v>
      </c>
      <c r="O215">
        <v>1000</v>
      </c>
      <c r="P215">
        <v>0</v>
      </c>
      <c r="Q215">
        <v>0</v>
      </c>
      <c r="R215">
        <v>1000</v>
      </c>
      <c r="S215">
        <v>0</v>
      </c>
    </row>
    <row r="216" spans="1:19" x14ac:dyDescent="0.25">
      <c r="A216" s="4">
        <v>3</v>
      </c>
      <c r="B216" s="6">
        <v>5</v>
      </c>
      <c r="C216" s="6">
        <v>5</v>
      </c>
      <c r="D216" s="6">
        <v>0</v>
      </c>
      <c r="E216" s="6">
        <v>1</v>
      </c>
      <c r="F216" t="s">
        <v>3</v>
      </c>
      <c r="G216" s="5">
        <v>180000</v>
      </c>
      <c r="H216">
        <v>15000</v>
      </c>
      <c r="I216">
        <v>15000</v>
      </c>
      <c r="J216">
        <v>15000</v>
      </c>
      <c r="K216">
        <v>15000</v>
      </c>
      <c r="L216">
        <v>15000</v>
      </c>
      <c r="M216">
        <v>15000</v>
      </c>
      <c r="N216">
        <v>15000</v>
      </c>
      <c r="O216">
        <v>15000</v>
      </c>
      <c r="P216">
        <v>15000</v>
      </c>
      <c r="Q216">
        <v>15000</v>
      </c>
      <c r="R216">
        <v>15000</v>
      </c>
      <c r="S216">
        <v>15000</v>
      </c>
    </row>
    <row r="217" spans="1:19" x14ac:dyDescent="0.25">
      <c r="A217" s="4">
        <v>3</v>
      </c>
      <c r="B217" s="6">
        <v>5</v>
      </c>
      <c r="C217" s="6">
        <v>5</v>
      </c>
      <c r="D217" s="6">
        <v>0</v>
      </c>
      <c r="E217" s="6">
        <v>1</v>
      </c>
      <c r="F217" t="s">
        <v>3</v>
      </c>
      <c r="G217" s="5">
        <v>4850</v>
      </c>
      <c r="H217">
        <v>0</v>
      </c>
      <c r="I217">
        <v>0</v>
      </c>
      <c r="J217">
        <v>1500</v>
      </c>
      <c r="K217">
        <v>0</v>
      </c>
      <c r="L217">
        <v>0</v>
      </c>
      <c r="M217">
        <v>0</v>
      </c>
      <c r="N217">
        <v>0</v>
      </c>
      <c r="O217">
        <v>1500</v>
      </c>
      <c r="P217">
        <v>0</v>
      </c>
      <c r="Q217">
        <v>0</v>
      </c>
      <c r="R217">
        <v>1850</v>
      </c>
      <c r="S217">
        <v>0</v>
      </c>
    </row>
    <row r="218" spans="1:19" x14ac:dyDescent="0.25">
      <c r="A218" s="4">
        <v>3</v>
      </c>
      <c r="B218" s="6">
        <v>5</v>
      </c>
      <c r="C218" s="6">
        <v>5</v>
      </c>
      <c r="D218" s="6">
        <v>0</v>
      </c>
      <c r="E218" s="6">
        <v>1</v>
      </c>
      <c r="F218" t="s">
        <v>3</v>
      </c>
      <c r="G218" s="5">
        <v>4850</v>
      </c>
      <c r="H218">
        <v>0</v>
      </c>
      <c r="I218">
        <v>0</v>
      </c>
      <c r="J218">
        <v>1500</v>
      </c>
      <c r="K218">
        <v>0</v>
      </c>
      <c r="L218">
        <v>0</v>
      </c>
      <c r="M218">
        <v>0</v>
      </c>
      <c r="N218">
        <v>0</v>
      </c>
      <c r="O218">
        <v>1500</v>
      </c>
      <c r="P218">
        <v>0</v>
      </c>
      <c r="Q218">
        <v>0</v>
      </c>
      <c r="R218">
        <v>1850</v>
      </c>
      <c r="S218">
        <v>0</v>
      </c>
    </row>
    <row r="219" spans="1:19" x14ac:dyDescent="0.25">
      <c r="A219" s="4">
        <v>3</v>
      </c>
      <c r="B219" s="6">
        <v>5</v>
      </c>
      <c r="C219" s="6">
        <v>5</v>
      </c>
      <c r="D219" s="6">
        <v>0</v>
      </c>
      <c r="E219" s="6">
        <v>1</v>
      </c>
      <c r="F219" t="s">
        <v>3</v>
      </c>
      <c r="G219" s="5">
        <v>24000</v>
      </c>
      <c r="H219">
        <v>2000</v>
      </c>
      <c r="I219">
        <v>2000</v>
      </c>
      <c r="J219">
        <v>2000</v>
      </c>
      <c r="K219">
        <v>2000</v>
      </c>
      <c r="L219">
        <v>2000</v>
      </c>
      <c r="M219">
        <v>2000</v>
      </c>
      <c r="N219">
        <v>2000</v>
      </c>
      <c r="O219">
        <v>2000</v>
      </c>
      <c r="P219">
        <v>2000</v>
      </c>
      <c r="Q219">
        <v>2000</v>
      </c>
      <c r="R219">
        <v>2000</v>
      </c>
      <c r="S219">
        <v>2000</v>
      </c>
    </row>
    <row r="220" spans="1:19" x14ac:dyDescent="0.25">
      <c r="A220" s="4">
        <v>3</v>
      </c>
      <c r="B220" s="6">
        <v>5</v>
      </c>
      <c r="C220" s="6">
        <v>5</v>
      </c>
      <c r="D220" s="6">
        <v>0</v>
      </c>
      <c r="E220" s="6">
        <v>1</v>
      </c>
      <c r="F220" t="s">
        <v>3</v>
      </c>
      <c r="G220" s="5">
        <v>6850</v>
      </c>
      <c r="H220">
        <v>0</v>
      </c>
      <c r="I220">
        <v>0</v>
      </c>
      <c r="J220">
        <v>2500</v>
      </c>
      <c r="K220">
        <v>0</v>
      </c>
      <c r="L220">
        <v>0</v>
      </c>
      <c r="M220">
        <v>0</v>
      </c>
      <c r="N220">
        <v>0</v>
      </c>
      <c r="O220">
        <v>2500</v>
      </c>
      <c r="P220">
        <v>0</v>
      </c>
      <c r="Q220">
        <v>0</v>
      </c>
      <c r="R220">
        <v>1850</v>
      </c>
      <c r="S220">
        <v>0</v>
      </c>
    </row>
    <row r="221" spans="1:19" x14ac:dyDescent="0.25">
      <c r="A221" s="4">
        <v>3</v>
      </c>
      <c r="B221" s="6">
        <v>5</v>
      </c>
      <c r="C221" s="6">
        <v>5</v>
      </c>
      <c r="D221" s="6">
        <v>0</v>
      </c>
      <c r="E221" s="6">
        <v>1</v>
      </c>
      <c r="F221" t="s">
        <v>3</v>
      </c>
      <c r="G221" s="5">
        <v>66000</v>
      </c>
      <c r="H221">
        <v>5500</v>
      </c>
      <c r="I221">
        <v>5500</v>
      </c>
      <c r="J221">
        <v>5500</v>
      </c>
      <c r="K221">
        <v>5500</v>
      </c>
      <c r="L221">
        <v>5500</v>
      </c>
      <c r="M221">
        <v>5500</v>
      </c>
      <c r="N221">
        <v>5500</v>
      </c>
      <c r="O221">
        <v>5500</v>
      </c>
      <c r="P221">
        <v>5500</v>
      </c>
      <c r="Q221">
        <v>5500</v>
      </c>
      <c r="R221">
        <v>5500</v>
      </c>
      <c r="S221">
        <v>5500</v>
      </c>
    </row>
    <row r="222" spans="1:19" x14ac:dyDescent="0.25">
      <c r="A222" s="4">
        <v>3</v>
      </c>
      <c r="B222" s="6">
        <v>5</v>
      </c>
      <c r="C222" s="6">
        <v>5</v>
      </c>
      <c r="D222" s="6">
        <v>0</v>
      </c>
      <c r="E222" s="6">
        <v>1</v>
      </c>
      <c r="F222" t="s">
        <v>3</v>
      </c>
      <c r="G222" s="5">
        <v>4850</v>
      </c>
      <c r="H222">
        <v>0</v>
      </c>
      <c r="I222">
        <v>0</v>
      </c>
      <c r="J222">
        <v>1500</v>
      </c>
      <c r="K222">
        <v>0</v>
      </c>
      <c r="L222">
        <v>0</v>
      </c>
      <c r="M222">
        <v>0</v>
      </c>
      <c r="N222">
        <v>0</v>
      </c>
      <c r="O222">
        <v>1500</v>
      </c>
      <c r="P222">
        <v>0</v>
      </c>
      <c r="Q222">
        <v>0</v>
      </c>
      <c r="R222">
        <v>1850</v>
      </c>
      <c r="S222">
        <v>0</v>
      </c>
    </row>
    <row r="223" spans="1:19" x14ac:dyDescent="0.25">
      <c r="A223" s="4">
        <v>3</v>
      </c>
      <c r="B223" s="6">
        <v>5</v>
      </c>
      <c r="C223" s="6">
        <v>5</v>
      </c>
      <c r="D223" s="6">
        <v>0</v>
      </c>
      <c r="E223" s="6">
        <v>1</v>
      </c>
      <c r="F223" t="s">
        <v>3</v>
      </c>
      <c r="G223" s="5">
        <v>180000</v>
      </c>
      <c r="H223">
        <v>15000</v>
      </c>
      <c r="I223">
        <v>15000</v>
      </c>
      <c r="J223">
        <v>15000</v>
      </c>
      <c r="K223">
        <v>15000</v>
      </c>
      <c r="L223">
        <v>15000</v>
      </c>
      <c r="M223">
        <v>15000</v>
      </c>
      <c r="N223">
        <v>15000</v>
      </c>
      <c r="O223">
        <v>15000</v>
      </c>
      <c r="P223">
        <v>15000</v>
      </c>
      <c r="Q223">
        <v>15000</v>
      </c>
      <c r="R223">
        <v>15000</v>
      </c>
      <c r="S223">
        <v>15000</v>
      </c>
    </row>
    <row r="224" spans="1:19" x14ac:dyDescent="0.25">
      <c r="A224" s="4">
        <v>3</v>
      </c>
      <c r="B224" s="6">
        <v>5</v>
      </c>
      <c r="C224" s="6">
        <v>5</v>
      </c>
      <c r="D224" s="6">
        <v>0</v>
      </c>
      <c r="E224" s="6">
        <v>1</v>
      </c>
      <c r="F224" t="s">
        <v>3</v>
      </c>
      <c r="G224" s="5">
        <v>1500</v>
      </c>
      <c r="H224">
        <v>0</v>
      </c>
      <c r="I224">
        <v>0</v>
      </c>
      <c r="J224">
        <v>500</v>
      </c>
      <c r="K224">
        <v>0</v>
      </c>
      <c r="L224">
        <v>0</v>
      </c>
      <c r="M224">
        <v>0</v>
      </c>
      <c r="N224">
        <v>0</v>
      </c>
      <c r="O224">
        <v>500</v>
      </c>
      <c r="P224">
        <v>0</v>
      </c>
      <c r="Q224">
        <v>0</v>
      </c>
      <c r="R224">
        <v>500</v>
      </c>
      <c r="S224">
        <v>0</v>
      </c>
    </row>
    <row r="225" spans="1:19" x14ac:dyDescent="0.25">
      <c r="A225" s="4">
        <v>3</v>
      </c>
      <c r="B225" s="6">
        <v>6</v>
      </c>
      <c r="C225" s="6">
        <v>1</v>
      </c>
      <c r="D225" s="6">
        <v>0</v>
      </c>
      <c r="E225" s="6">
        <v>1</v>
      </c>
      <c r="F225" t="s">
        <v>3</v>
      </c>
      <c r="G225" s="5">
        <v>220000</v>
      </c>
      <c r="H225">
        <v>0</v>
      </c>
      <c r="I225">
        <v>20000</v>
      </c>
      <c r="J225">
        <v>20000</v>
      </c>
      <c r="K225">
        <v>20000</v>
      </c>
      <c r="L225">
        <v>20000</v>
      </c>
      <c r="M225">
        <v>20000</v>
      </c>
      <c r="N225">
        <v>20000</v>
      </c>
      <c r="O225">
        <v>20000</v>
      </c>
      <c r="P225">
        <v>20000</v>
      </c>
      <c r="Q225">
        <v>20000</v>
      </c>
      <c r="R225">
        <v>20000</v>
      </c>
      <c r="S225">
        <v>20000</v>
      </c>
    </row>
    <row r="226" spans="1:19" x14ac:dyDescent="0.25">
      <c r="A226" s="4"/>
      <c r="B226" s="6"/>
      <c r="C226" s="6"/>
      <c r="D226" s="6"/>
      <c r="E226" s="6"/>
    </row>
    <row r="227" spans="1:19" x14ac:dyDescent="0.25">
      <c r="A227" s="4">
        <v>3</v>
      </c>
      <c r="B227" s="6">
        <v>7</v>
      </c>
      <c r="C227" s="6">
        <v>5</v>
      </c>
      <c r="D227" s="6">
        <v>0</v>
      </c>
      <c r="E227" s="6">
        <v>2</v>
      </c>
      <c r="F227" t="s">
        <v>11</v>
      </c>
      <c r="G227" s="5">
        <v>156000</v>
      </c>
      <c r="H227">
        <v>13000</v>
      </c>
      <c r="I227">
        <v>13000</v>
      </c>
      <c r="J227">
        <v>13000</v>
      </c>
      <c r="K227">
        <v>13000</v>
      </c>
      <c r="L227">
        <v>13000</v>
      </c>
      <c r="M227">
        <v>13000</v>
      </c>
      <c r="N227">
        <v>13000</v>
      </c>
      <c r="O227">
        <v>13000</v>
      </c>
      <c r="P227">
        <v>13000</v>
      </c>
      <c r="Q227">
        <v>13000</v>
      </c>
      <c r="R227">
        <v>13000</v>
      </c>
      <c r="S227">
        <v>13000</v>
      </c>
    </row>
    <row r="228" spans="1:19" x14ac:dyDescent="0.25">
      <c r="A228" s="4"/>
      <c r="B228" s="6"/>
      <c r="C228" s="6"/>
      <c r="D228" s="6"/>
      <c r="E228" s="6"/>
    </row>
    <row r="229" spans="1:19" x14ac:dyDescent="0.25">
      <c r="A229" s="4">
        <v>3</v>
      </c>
      <c r="B229" s="6">
        <v>7</v>
      </c>
      <c r="C229" s="6">
        <v>5</v>
      </c>
      <c r="D229" s="6">
        <v>0</v>
      </c>
      <c r="E229" s="6">
        <v>2</v>
      </c>
      <c r="F229" t="s">
        <v>201</v>
      </c>
      <c r="G229" s="5">
        <v>240000</v>
      </c>
      <c r="H229">
        <v>20000</v>
      </c>
      <c r="I229">
        <v>20000</v>
      </c>
      <c r="J229">
        <v>20000</v>
      </c>
      <c r="K229">
        <v>20000</v>
      </c>
      <c r="L229">
        <v>20000</v>
      </c>
      <c r="M229">
        <v>20000</v>
      </c>
      <c r="N229">
        <v>20000</v>
      </c>
      <c r="O229">
        <v>20000</v>
      </c>
      <c r="P229">
        <v>20000</v>
      </c>
      <c r="Q229">
        <v>20000</v>
      </c>
      <c r="R229">
        <v>20000</v>
      </c>
      <c r="S229">
        <v>20000</v>
      </c>
    </row>
    <row r="230" spans="1:19" x14ac:dyDescent="0.25">
      <c r="A230" s="4">
        <v>3</v>
      </c>
      <c r="B230" s="6">
        <v>7</v>
      </c>
      <c r="C230" s="6">
        <v>5</v>
      </c>
      <c r="D230" s="6">
        <v>0</v>
      </c>
      <c r="E230" s="6">
        <v>2</v>
      </c>
      <c r="F230" t="s">
        <v>201</v>
      </c>
      <c r="G230" s="5">
        <v>18000</v>
      </c>
      <c r="H230">
        <v>1500</v>
      </c>
      <c r="I230">
        <v>1500</v>
      </c>
      <c r="J230">
        <v>1500</v>
      </c>
      <c r="K230">
        <v>1500</v>
      </c>
      <c r="L230">
        <v>1500</v>
      </c>
      <c r="M230">
        <v>1500</v>
      </c>
      <c r="N230">
        <v>1500</v>
      </c>
      <c r="O230">
        <v>1500</v>
      </c>
      <c r="P230">
        <v>1500</v>
      </c>
      <c r="Q230">
        <v>1500</v>
      </c>
      <c r="R230">
        <v>1500</v>
      </c>
      <c r="S230">
        <v>1500</v>
      </c>
    </row>
    <row r="231" spans="1:19" x14ac:dyDescent="0.25">
      <c r="A231" s="4">
        <v>3</v>
      </c>
      <c r="B231" s="6">
        <v>7</v>
      </c>
      <c r="C231" s="6">
        <v>5</v>
      </c>
      <c r="D231" s="6">
        <v>0</v>
      </c>
      <c r="E231" s="6">
        <v>2</v>
      </c>
      <c r="F231" t="s">
        <v>201</v>
      </c>
      <c r="G231" s="5">
        <v>42000</v>
      </c>
      <c r="H231">
        <v>3500</v>
      </c>
      <c r="I231">
        <v>3500</v>
      </c>
      <c r="J231">
        <v>3500</v>
      </c>
      <c r="K231">
        <v>3500</v>
      </c>
      <c r="L231">
        <v>3500</v>
      </c>
      <c r="M231">
        <v>3500</v>
      </c>
      <c r="N231">
        <v>3500</v>
      </c>
      <c r="O231">
        <v>3500</v>
      </c>
      <c r="P231">
        <v>3500</v>
      </c>
      <c r="Q231">
        <v>3500</v>
      </c>
      <c r="R231">
        <v>3500</v>
      </c>
      <c r="S231">
        <v>3500</v>
      </c>
    </row>
    <row r="232" spans="1:19" x14ac:dyDescent="0.25">
      <c r="A232" s="4">
        <v>3</v>
      </c>
      <c r="B232" s="6">
        <v>7</v>
      </c>
      <c r="C232" s="6">
        <v>5</v>
      </c>
      <c r="D232" s="6">
        <v>0</v>
      </c>
      <c r="E232" s="6">
        <v>2</v>
      </c>
      <c r="F232" t="s">
        <v>201</v>
      </c>
      <c r="G232" s="5">
        <v>36000</v>
      </c>
      <c r="H232">
        <v>3000</v>
      </c>
      <c r="I232">
        <v>3000</v>
      </c>
      <c r="J232">
        <v>3000</v>
      </c>
      <c r="K232">
        <v>3000</v>
      </c>
      <c r="L232">
        <v>3000</v>
      </c>
      <c r="M232">
        <v>3000</v>
      </c>
      <c r="N232">
        <v>3000</v>
      </c>
      <c r="O232">
        <v>3000</v>
      </c>
      <c r="P232">
        <v>3000</v>
      </c>
      <c r="Q232">
        <v>3000</v>
      </c>
      <c r="R232">
        <v>3000</v>
      </c>
      <c r="S232">
        <v>3000</v>
      </c>
    </row>
    <row r="233" spans="1:19" x14ac:dyDescent="0.25">
      <c r="A233" s="4">
        <v>3</v>
      </c>
      <c r="B233" s="6">
        <v>7</v>
      </c>
      <c r="C233" s="6">
        <v>5</v>
      </c>
      <c r="D233" s="6">
        <v>0</v>
      </c>
      <c r="E233" s="6">
        <v>2</v>
      </c>
      <c r="F233" t="s">
        <v>201</v>
      </c>
      <c r="G233" s="5">
        <v>14400</v>
      </c>
      <c r="H233">
        <v>1200</v>
      </c>
      <c r="I233">
        <v>1200</v>
      </c>
      <c r="J233">
        <v>1200</v>
      </c>
      <c r="K233">
        <v>1200</v>
      </c>
      <c r="L233">
        <v>1200</v>
      </c>
      <c r="M233">
        <v>1200</v>
      </c>
      <c r="N233">
        <v>1200</v>
      </c>
      <c r="O233">
        <v>1200</v>
      </c>
      <c r="P233">
        <v>1200</v>
      </c>
      <c r="Q233">
        <v>1200</v>
      </c>
      <c r="R233">
        <v>1200</v>
      </c>
      <c r="S233">
        <v>1200</v>
      </c>
    </row>
    <row r="234" spans="1:19" x14ac:dyDescent="0.25">
      <c r="A234" s="4">
        <v>3</v>
      </c>
      <c r="B234" s="6">
        <v>7</v>
      </c>
      <c r="C234" s="6">
        <v>5</v>
      </c>
      <c r="D234" s="6">
        <v>0</v>
      </c>
      <c r="E234" s="6">
        <v>2</v>
      </c>
      <c r="F234" t="s">
        <v>201</v>
      </c>
      <c r="G234" s="5">
        <v>180000</v>
      </c>
      <c r="H234">
        <v>15000</v>
      </c>
      <c r="I234">
        <v>15000</v>
      </c>
      <c r="J234">
        <v>15000</v>
      </c>
      <c r="K234">
        <v>15000</v>
      </c>
      <c r="L234">
        <v>15000</v>
      </c>
      <c r="M234">
        <v>15000</v>
      </c>
      <c r="N234">
        <v>15000</v>
      </c>
      <c r="O234">
        <v>15000</v>
      </c>
      <c r="P234">
        <v>15000</v>
      </c>
      <c r="Q234">
        <v>15000</v>
      </c>
      <c r="R234">
        <v>15000</v>
      </c>
      <c r="S234">
        <v>15000</v>
      </c>
    </row>
    <row r="235" spans="1:19" x14ac:dyDescent="0.25">
      <c r="A235" s="4">
        <v>3</v>
      </c>
      <c r="B235" s="6">
        <v>8</v>
      </c>
      <c r="C235" s="6">
        <v>1</v>
      </c>
      <c r="D235" s="6">
        <v>0</v>
      </c>
      <c r="E235" s="6">
        <v>2</v>
      </c>
      <c r="F235" t="s">
        <v>201</v>
      </c>
      <c r="G235" s="5">
        <v>30000</v>
      </c>
      <c r="H235">
        <v>2500</v>
      </c>
      <c r="I235">
        <v>2500</v>
      </c>
      <c r="J235">
        <v>2500</v>
      </c>
      <c r="K235">
        <v>2500</v>
      </c>
      <c r="L235">
        <v>2500</v>
      </c>
      <c r="M235">
        <v>2500</v>
      </c>
      <c r="N235">
        <v>2500</v>
      </c>
      <c r="O235">
        <v>2500</v>
      </c>
      <c r="P235">
        <v>2500</v>
      </c>
      <c r="Q235">
        <v>2500</v>
      </c>
      <c r="R235">
        <v>2500</v>
      </c>
      <c r="S235">
        <v>2500</v>
      </c>
    </row>
    <row r="236" spans="1:19" x14ac:dyDescent="0.25">
      <c r="A236" s="4"/>
      <c r="B236" s="6"/>
      <c r="C236" s="6"/>
      <c r="D236" s="6"/>
      <c r="E236" s="6"/>
    </row>
    <row r="237" spans="1:19" x14ac:dyDescent="0.25">
      <c r="A237" s="4">
        <v>3</v>
      </c>
      <c r="B237" s="6">
        <v>8</v>
      </c>
      <c r="C237" s="6">
        <v>2</v>
      </c>
      <c r="D237" s="6">
        <v>0</v>
      </c>
      <c r="E237" s="6">
        <v>1</v>
      </c>
      <c r="F237" t="s">
        <v>12</v>
      </c>
      <c r="G237" s="5">
        <v>550000</v>
      </c>
      <c r="H237">
        <v>0</v>
      </c>
      <c r="I237">
        <v>0</v>
      </c>
      <c r="J237">
        <v>0</v>
      </c>
      <c r="K237">
        <v>0</v>
      </c>
      <c r="L237">
        <v>200000</v>
      </c>
      <c r="M237">
        <v>0</v>
      </c>
      <c r="N237">
        <v>0</v>
      </c>
      <c r="O237">
        <v>0</v>
      </c>
      <c r="P237">
        <v>250000</v>
      </c>
      <c r="Q237">
        <v>0</v>
      </c>
      <c r="R237">
        <v>0</v>
      </c>
      <c r="S237">
        <v>100000</v>
      </c>
    </row>
    <row r="238" spans="1:19" x14ac:dyDescent="0.25">
      <c r="A238" s="4"/>
      <c r="B238" s="6"/>
      <c r="C238" s="6"/>
      <c r="D238" s="6"/>
      <c r="E238" s="6"/>
    </row>
    <row r="239" spans="1:19" x14ac:dyDescent="0.25">
      <c r="A239" s="4">
        <v>3</v>
      </c>
      <c r="B239" s="6">
        <v>9</v>
      </c>
      <c r="C239" s="6">
        <v>8</v>
      </c>
      <c r="D239" s="6">
        <v>0</v>
      </c>
      <c r="E239" s="6">
        <v>1</v>
      </c>
      <c r="F239" t="s">
        <v>13</v>
      </c>
      <c r="G239" s="5">
        <v>240000</v>
      </c>
      <c r="H239">
        <v>75000</v>
      </c>
      <c r="I239">
        <v>0</v>
      </c>
      <c r="J239">
        <v>0</v>
      </c>
      <c r="K239">
        <v>45000</v>
      </c>
      <c r="L239">
        <v>85000</v>
      </c>
      <c r="M239">
        <v>0</v>
      </c>
      <c r="N239">
        <v>0</v>
      </c>
      <c r="O239">
        <v>35000</v>
      </c>
      <c r="P239">
        <v>0</v>
      </c>
      <c r="Q239">
        <v>0</v>
      </c>
      <c r="R239">
        <v>0</v>
      </c>
      <c r="S239">
        <v>0</v>
      </c>
    </row>
    <row r="240" spans="1:19" x14ac:dyDescent="0.25">
      <c r="A240" s="4"/>
      <c r="B240" s="6"/>
      <c r="C240" s="6"/>
      <c r="D240" s="6"/>
      <c r="E240" s="6"/>
    </row>
    <row r="241" spans="1:19" x14ac:dyDescent="0.25">
      <c r="A241" s="4">
        <v>3</v>
      </c>
      <c r="B241" s="6">
        <v>9</v>
      </c>
      <c r="C241" s="6">
        <v>8</v>
      </c>
      <c r="D241" s="6">
        <v>0</v>
      </c>
      <c r="E241" s="6">
        <v>1</v>
      </c>
      <c r="F241" t="s">
        <v>185</v>
      </c>
      <c r="G241" s="5">
        <v>3490.3200000000011</v>
      </c>
      <c r="H241">
        <v>290.86</v>
      </c>
      <c r="I241">
        <v>290.86</v>
      </c>
      <c r="J241">
        <v>290.86</v>
      </c>
      <c r="K241">
        <v>290.86</v>
      </c>
      <c r="L241">
        <v>290.86</v>
      </c>
      <c r="M241">
        <v>290.86</v>
      </c>
      <c r="N241">
        <v>290.86</v>
      </c>
      <c r="O241">
        <v>290.86</v>
      </c>
      <c r="P241">
        <v>290.86</v>
      </c>
      <c r="Q241">
        <v>290.86</v>
      </c>
      <c r="R241">
        <v>290.86</v>
      </c>
      <c r="S241">
        <v>290.86</v>
      </c>
    </row>
    <row r="242" spans="1:19" x14ac:dyDescent="0.25">
      <c r="A242" s="4">
        <v>3</v>
      </c>
      <c r="B242" s="6">
        <v>9</v>
      </c>
      <c r="C242" s="6">
        <v>8</v>
      </c>
      <c r="D242" s="6">
        <v>0</v>
      </c>
      <c r="E242" s="6">
        <v>1</v>
      </c>
      <c r="F242" t="s">
        <v>185</v>
      </c>
      <c r="G242" s="5">
        <v>59274.600000000013</v>
      </c>
      <c r="H242">
        <v>4939.55</v>
      </c>
      <c r="I242">
        <v>4939.55</v>
      </c>
      <c r="J242">
        <v>4939.55</v>
      </c>
      <c r="K242">
        <v>4939.55</v>
      </c>
      <c r="L242">
        <v>4939.55</v>
      </c>
      <c r="M242">
        <v>4939.55</v>
      </c>
      <c r="N242">
        <v>4939.55</v>
      </c>
      <c r="O242">
        <v>4939.55</v>
      </c>
      <c r="P242">
        <v>4939.55</v>
      </c>
      <c r="Q242">
        <v>4939.55</v>
      </c>
      <c r="R242">
        <v>4939.55</v>
      </c>
      <c r="S242">
        <v>4939.55</v>
      </c>
    </row>
    <row r="243" spans="1:19" x14ac:dyDescent="0.25">
      <c r="A243" s="4">
        <v>3</v>
      </c>
      <c r="B243" s="6">
        <v>9</v>
      </c>
      <c r="C243" s="6">
        <v>8</v>
      </c>
      <c r="D243" s="6">
        <v>0</v>
      </c>
      <c r="E243" s="6">
        <v>1</v>
      </c>
      <c r="F243" t="s">
        <v>185</v>
      </c>
      <c r="G243" s="5">
        <v>9193.68</v>
      </c>
      <c r="H243">
        <v>766.14</v>
      </c>
      <c r="I243">
        <v>766.14</v>
      </c>
      <c r="J243">
        <v>766.14</v>
      </c>
      <c r="K243">
        <v>766.14</v>
      </c>
      <c r="L243">
        <v>766.14</v>
      </c>
      <c r="M243">
        <v>766.14</v>
      </c>
      <c r="N243">
        <v>766.14</v>
      </c>
      <c r="O243">
        <v>766.14</v>
      </c>
      <c r="P243">
        <v>766.14</v>
      </c>
      <c r="Q243">
        <v>766.14</v>
      </c>
      <c r="R243">
        <v>766.14</v>
      </c>
      <c r="S243">
        <v>766.14</v>
      </c>
    </row>
    <row r="244" spans="1:19" x14ac:dyDescent="0.25">
      <c r="A244" s="4">
        <v>3</v>
      </c>
      <c r="B244" s="6">
        <v>9</v>
      </c>
      <c r="C244" s="6">
        <v>8</v>
      </c>
      <c r="D244" s="6">
        <v>0</v>
      </c>
      <c r="E244" s="6">
        <v>1</v>
      </c>
      <c r="F244" t="s">
        <v>185</v>
      </c>
      <c r="G244" s="5">
        <v>104967.36</v>
      </c>
      <c r="H244">
        <v>8747.2800000000007</v>
      </c>
      <c r="I244">
        <v>8747.2800000000007</v>
      </c>
      <c r="J244">
        <v>8747.2800000000007</v>
      </c>
      <c r="K244">
        <v>8747.2800000000007</v>
      </c>
      <c r="L244">
        <v>8747.2800000000007</v>
      </c>
      <c r="M244">
        <v>8747.2800000000007</v>
      </c>
      <c r="N244">
        <v>8747.2800000000007</v>
      </c>
      <c r="O244">
        <v>8747.2800000000007</v>
      </c>
      <c r="P244">
        <v>8747.2800000000007</v>
      </c>
      <c r="Q244">
        <v>8747.2800000000007</v>
      </c>
      <c r="R244">
        <v>8747.2800000000007</v>
      </c>
      <c r="S244">
        <v>8747.2800000000007</v>
      </c>
    </row>
    <row r="245" spans="1:19" x14ac:dyDescent="0.25">
      <c r="A245" s="4">
        <v>3</v>
      </c>
      <c r="B245" s="6">
        <v>9</v>
      </c>
      <c r="C245" s="6">
        <v>8</v>
      </c>
      <c r="D245" s="6">
        <v>0</v>
      </c>
      <c r="E245" s="6">
        <v>1</v>
      </c>
      <c r="F245" t="s">
        <v>185</v>
      </c>
      <c r="G245" s="5">
        <v>30542.640000000003</v>
      </c>
      <c r="H245">
        <v>2545.2199999999998</v>
      </c>
      <c r="I245">
        <v>2545.2199999999998</v>
      </c>
      <c r="J245">
        <v>2545.2199999999998</v>
      </c>
      <c r="K245">
        <v>2545.2199999999998</v>
      </c>
      <c r="L245">
        <v>2545.2199999999998</v>
      </c>
      <c r="M245">
        <v>2545.2199999999998</v>
      </c>
      <c r="N245">
        <v>2545.2199999999998</v>
      </c>
      <c r="O245">
        <v>2545.2199999999998</v>
      </c>
      <c r="P245">
        <v>2545.2199999999998</v>
      </c>
      <c r="Q245">
        <v>2545.2199999999998</v>
      </c>
      <c r="R245">
        <v>2545.2199999999998</v>
      </c>
      <c r="S245">
        <v>2545.2199999999998</v>
      </c>
    </row>
    <row r="246" spans="1:19" x14ac:dyDescent="0.25">
      <c r="A246" s="4">
        <v>3</v>
      </c>
      <c r="B246" s="6">
        <v>9</v>
      </c>
      <c r="C246" s="6">
        <v>8</v>
      </c>
      <c r="D246" s="6">
        <v>0</v>
      </c>
      <c r="E246" s="6">
        <v>1</v>
      </c>
      <c r="F246" t="s">
        <v>185</v>
      </c>
      <c r="G246" s="5">
        <v>20854.079999999998</v>
      </c>
      <c r="H246">
        <v>1737.84</v>
      </c>
      <c r="I246">
        <v>1737.84</v>
      </c>
      <c r="J246">
        <v>1737.84</v>
      </c>
      <c r="K246">
        <v>1737.84</v>
      </c>
      <c r="L246">
        <v>1737.84</v>
      </c>
      <c r="M246">
        <v>1737.84</v>
      </c>
      <c r="N246">
        <v>1737.84</v>
      </c>
      <c r="O246">
        <v>1737.84</v>
      </c>
      <c r="P246">
        <v>1737.84</v>
      </c>
      <c r="Q246">
        <v>1737.84</v>
      </c>
      <c r="R246">
        <v>1737.84</v>
      </c>
      <c r="S246">
        <v>1737.84</v>
      </c>
    </row>
    <row r="247" spans="1:19" x14ac:dyDescent="0.25">
      <c r="A247" s="4">
        <v>3</v>
      </c>
      <c r="B247" s="6">
        <v>9</v>
      </c>
      <c r="C247" s="6">
        <v>8</v>
      </c>
      <c r="D247" s="6">
        <v>0</v>
      </c>
      <c r="E247" s="6">
        <v>1</v>
      </c>
      <c r="F247" t="s">
        <v>185</v>
      </c>
      <c r="G247" s="5">
        <v>24967.919999999998</v>
      </c>
      <c r="H247">
        <v>2080.66</v>
      </c>
      <c r="I247">
        <v>2080.66</v>
      </c>
      <c r="J247">
        <v>2080.66</v>
      </c>
      <c r="K247">
        <v>2080.66</v>
      </c>
      <c r="L247">
        <v>2080.66</v>
      </c>
      <c r="M247">
        <v>2080.66</v>
      </c>
      <c r="N247">
        <v>2080.66</v>
      </c>
      <c r="O247">
        <v>2080.66</v>
      </c>
      <c r="P247">
        <v>2080.66</v>
      </c>
      <c r="Q247">
        <v>2080.66</v>
      </c>
      <c r="R247">
        <v>2080.66</v>
      </c>
      <c r="S247">
        <v>2080.66</v>
      </c>
    </row>
    <row r="248" spans="1:19" x14ac:dyDescent="0.25">
      <c r="A248" s="4">
        <v>3</v>
      </c>
      <c r="B248" s="6">
        <v>9</v>
      </c>
      <c r="C248" s="6">
        <v>8</v>
      </c>
      <c r="D248" s="6">
        <v>0</v>
      </c>
      <c r="E248" s="6">
        <v>1</v>
      </c>
      <c r="F248" t="s">
        <v>185</v>
      </c>
      <c r="G248" s="5">
        <v>25221.960000000006</v>
      </c>
      <c r="H248">
        <v>2101.83</v>
      </c>
      <c r="I248">
        <v>2101.83</v>
      </c>
      <c r="J248">
        <v>2101.83</v>
      </c>
      <c r="K248">
        <v>2101.83</v>
      </c>
      <c r="L248">
        <v>2101.83</v>
      </c>
      <c r="M248">
        <v>2101.83</v>
      </c>
      <c r="N248">
        <v>2101.83</v>
      </c>
      <c r="O248">
        <v>2101.83</v>
      </c>
      <c r="P248">
        <v>2101.83</v>
      </c>
      <c r="Q248">
        <v>2101.83</v>
      </c>
      <c r="R248">
        <v>2101.83</v>
      </c>
      <c r="S248">
        <v>2101.83</v>
      </c>
    </row>
    <row r="249" spans="1:19" x14ac:dyDescent="0.25">
      <c r="A249" s="4">
        <v>3</v>
      </c>
      <c r="B249" s="6">
        <v>9</v>
      </c>
      <c r="C249" s="6">
        <v>8</v>
      </c>
      <c r="D249" s="6">
        <v>0</v>
      </c>
      <c r="E249" s="6">
        <v>1</v>
      </c>
      <c r="F249" t="s">
        <v>185</v>
      </c>
      <c r="G249" s="5">
        <v>14639.04</v>
      </c>
      <c r="H249">
        <v>1219.92</v>
      </c>
      <c r="I249">
        <v>1219.92</v>
      </c>
      <c r="J249">
        <v>1219.92</v>
      </c>
      <c r="K249">
        <v>1219.92</v>
      </c>
      <c r="L249">
        <v>1219.92</v>
      </c>
      <c r="M249">
        <v>1219.92</v>
      </c>
      <c r="N249">
        <v>1219.92</v>
      </c>
      <c r="O249">
        <v>1219.92</v>
      </c>
      <c r="P249">
        <v>1219.92</v>
      </c>
      <c r="Q249">
        <v>1219.92</v>
      </c>
      <c r="R249">
        <v>1219.92</v>
      </c>
      <c r="S249">
        <v>1219.92</v>
      </c>
    </row>
    <row r="250" spans="1:19" x14ac:dyDescent="0.25">
      <c r="A250" s="4">
        <v>3</v>
      </c>
      <c r="B250" s="6">
        <v>9</v>
      </c>
      <c r="C250" s="6">
        <v>8</v>
      </c>
      <c r="D250" s="6">
        <v>0</v>
      </c>
      <c r="E250" s="6">
        <v>1</v>
      </c>
      <c r="F250" t="s">
        <v>185</v>
      </c>
      <c r="G250" s="5">
        <v>39949.440000000002</v>
      </c>
      <c r="H250">
        <v>3329.12</v>
      </c>
      <c r="I250">
        <v>3329.12</v>
      </c>
      <c r="J250">
        <v>3329.12</v>
      </c>
      <c r="K250">
        <v>3329.12</v>
      </c>
      <c r="L250">
        <v>3329.12</v>
      </c>
      <c r="M250">
        <v>3329.12</v>
      </c>
      <c r="N250">
        <v>3329.12</v>
      </c>
      <c r="O250">
        <v>3329.12</v>
      </c>
      <c r="P250">
        <v>3329.12</v>
      </c>
      <c r="Q250">
        <v>3329.12</v>
      </c>
      <c r="R250">
        <v>3329.12</v>
      </c>
      <c r="S250">
        <v>3329.12</v>
      </c>
    </row>
    <row r="251" spans="1:19" x14ac:dyDescent="0.25">
      <c r="A251" s="4">
        <v>3</v>
      </c>
      <c r="B251" s="6">
        <v>9</v>
      </c>
      <c r="C251" s="6">
        <v>8</v>
      </c>
      <c r="D251" s="6">
        <v>0</v>
      </c>
      <c r="E251" s="6">
        <v>1</v>
      </c>
      <c r="F251" t="s">
        <v>185</v>
      </c>
      <c r="G251" s="5">
        <v>4087.4399999999991</v>
      </c>
      <c r="H251">
        <v>340.62</v>
      </c>
      <c r="I251">
        <v>340.62</v>
      </c>
      <c r="J251">
        <v>340.62</v>
      </c>
      <c r="K251">
        <v>340.62</v>
      </c>
      <c r="L251">
        <v>340.62</v>
      </c>
      <c r="M251">
        <v>340.62</v>
      </c>
      <c r="N251">
        <v>340.62</v>
      </c>
      <c r="O251">
        <v>340.62</v>
      </c>
      <c r="P251">
        <v>340.62</v>
      </c>
      <c r="Q251">
        <v>340.62</v>
      </c>
      <c r="R251">
        <v>340.62</v>
      </c>
      <c r="S251">
        <v>340.62</v>
      </c>
    </row>
    <row r="252" spans="1:19" x14ac:dyDescent="0.25">
      <c r="A252" s="4">
        <v>3</v>
      </c>
      <c r="B252" s="6">
        <v>9</v>
      </c>
      <c r="C252" s="6">
        <v>8</v>
      </c>
      <c r="D252" s="6">
        <v>0</v>
      </c>
      <c r="E252" s="6">
        <v>1</v>
      </c>
      <c r="F252" t="s">
        <v>185</v>
      </c>
      <c r="G252" s="5">
        <v>54216.24000000002</v>
      </c>
      <c r="H252">
        <v>4518.0200000000004</v>
      </c>
      <c r="I252">
        <v>4518.0200000000004</v>
      </c>
      <c r="J252">
        <v>4518.0200000000004</v>
      </c>
      <c r="K252">
        <v>4518.0200000000004</v>
      </c>
      <c r="L252">
        <v>4518.0200000000004</v>
      </c>
      <c r="M252">
        <v>4518.0200000000004</v>
      </c>
      <c r="N252">
        <v>4518.0200000000004</v>
      </c>
      <c r="O252">
        <v>4518.0200000000004</v>
      </c>
      <c r="P252">
        <v>4518.0200000000004</v>
      </c>
      <c r="Q252">
        <v>4518.0200000000004</v>
      </c>
      <c r="R252">
        <v>4518.0200000000004</v>
      </c>
      <c r="S252">
        <v>4518.0200000000004</v>
      </c>
    </row>
    <row r="253" spans="1:19" x14ac:dyDescent="0.25">
      <c r="A253" s="4">
        <v>3</v>
      </c>
      <c r="B253" s="6">
        <v>9</v>
      </c>
      <c r="C253" s="6">
        <v>8</v>
      </c>
      <c r="D253" s="6">
        <v>0</v>
      </c>
      <c r="E253" s="6">
        <v>1</v>
      </c>
      <c r="F253" t="s">
        <v>185</v>
      </c>
      <c r="G253" s="5">
        <v>8793.6</v>
      </c>
      <c r="H253">
        <v>732.8</v>
      </c>
      <c r="I253">
        <v>732.8</v>
      </c>
      <c r="J253">
        <v>732.8</v>
      </c>
      <c r="K253">
        <v>732.8</v>
      </c>
      <c r="L253">
        <v>732.8</v>
      </c>
      <c r="M253">
        <v>732.8</v>
      </c>
      <c r="N253">
        <v>732.8</v>
      </c>
      <c r="O253">
        <v>732.8</v>
      </c>
      <c r="P253">
        <v>732.8</v>
      </c>
      <c r="Q253">
        <v>732.8</v>
      </c>
      <c r="R253">
        <v>732.8</v>
      </c>
      <c r="S253">
        <v>732.8</v>
      </c>
    </row>
    <row r="254" spans="1:19" x14ac:dyDescent="0.25">
      <c r="A254" s="4">
        <v>3</v>
      </c>
      <c r="B254" s="6">
        <v>9</v>
      </c>
      <c r="C254" s="6">
        <v>8</v>
      </c>
      <c r="D254" s="6">
        <v>0</v>
      </c>
      <c r="E254" s="6">
        <v>1</v>
      </c>
      <c r="F254" t="s">
        <v>185</v>
      </c>
      <c r="G254" s="5">
        <v>6580.7999999999984</v>
      </c>
      <c r="H254">
        <v>548.4</v>
      </c>
      <c r="I254">
        <v>548.4</v>
      </c>
      <c r="J254">
        <v>548.4</v>
      </c>
      <c r="K254">
        <v>548.4</v>
      </c>
      <c r="L254">
        <v>548.4</v>
      </c>
      <c r="M254">
        <v>548.4</v>
      </c>
      <c r="N254">
        <v>548.4</v>
      </c>
      <c r="O254">
        <v>548.4</v>
      </c>
      <c r="P254">
        <v>548.4</v>
      </c>
      <c r="Q254">
        <v>548.4</v>
      </c>
      <c r="R254">
        <v>548.4</v>
      </c>
      <c r="S254">
        <v>548.4</v>
      </c>
    </row>
    <row r="255" spans="1:19" x14ac:dyDescent="0.25">
      <c r="A255" s="4">
        <v>3</v>
      </c>
      <c r="B255" s="6">
        <v>9</v>
      </c>
      <c r="C255" s="6">
        <v>9</v>
      </c>
      <c r="D255" s="6">
        <v>0</v>
      </c>
      <c r="E255" s="6">
        <v>1</v>
      </c>
      <c r="F255" t="s">
        <v>185</v>
      </c>
      <c r="G255" s="5">
        <v>144483.12</v>
      </c>
      <c r="H255">
        <v>12040.26</v>
      </c>
      <c r="I255">
        <v>12040.26</v>
      </c>
      <c r="J255">
        <v>12040.26</v>
      </c>
      <c r="K255">
        <v>12040.26</v>
      </c>
      <c r="L255">
        <v>12040.26</v>
      </c>
      <c r="M255">
        <v>12040.26</v>
      </c>
      <c r="N255">
        <v>12040.26</v>
      </c>
      <c r="O255">
        <v>12040.26</v>
      </c>
      <c r="P255">
        <v>12040.26</v>
      </c>
      <c r="Q255">
        <v>12040.26</v>
      </c>
      <c r="R255">
        <v>12040.26</v>
      </c>
      <c r="S255">
        <v>12040.26</v>
      </c>
    </row>
    <row r="256" spans="1:19" x14ac:dyDescent="0.25">
      <c r="A256" s="4"/>
      <c r="B256" s="6"/>
      <c r="C256" s="6"/>
      <c r="D256" s="6"/>
      <c r="E256" s="6"/>
    </row>
    <row r="257" spans="1:19" x14ac:dyDescent="0.25">
      <c r="A257" s="4">
        <v>3</v>
      </c>
      <c r="B257" s="6">
        <v>9</v>
      </c>
      <c r="C257" s="6">
        <v>9</v>
      </c>
      <c r="D257" s="6">
        <v>0</v>
      </c>
      <c r="E257" s="6">
        <v>1</v>
      </c>
      <c r="F257" t="s">
        <v>125</v>
      </c>
      <c r="G257" s="5">
        <v>6000</v>
      </c>
      <c r="H257">
        <v>500</v>
      </c>
      <c r="I257">
        <v>500</v>
      </c>
      <c r="J257">
        <v>500</v>
      </c>
      <c r="K257">
        <v>500</v>
      </c>
      <c r="L257">
        <v>500</v>
      </c>
      <c r="M257">
        <v>500</v>
      </c>
      <c r="N257">
        <v>500</v>
      </c>
      <c r="O257">
        <v>500</v>
      </c>
      <c r="P257">
        <v>500</v>
      </c>
      <c r="Q257">
        <v>500</v>
      </c>
      <c r="R257">
        <v>500</v>
      </c>
      <c r="S257">
        <v>500</v>
      </c>
    </row>
    <row r="258" spans="1:19" x14ac:dyDescent="0.25">
      <c r="A258" s="4">
        <v>3</v>
      </c>
      <c r="B258" s="6">
        <v>9</v>
      </c>
      <c r="C258" s="6">
        <v>9</v>
      </c>
      <c r="D258" s="6">
        <v>0</v>
      </c>
      <c r="E258" s="6">
        <v>1</v>
      </c>
      <c r="F258" t="s">
        <v>125</v>
      </c>
      <c r="G258" s="5">
        <v>6000</v>
      </c>
      <c r="H258">
        <v>500</v>
      </c>
      <c r="I258">
        <v>500</v>
      </c>
      <c r="J258">
        <v>500</v>
      </c>
      <c r="K258">
        <v>500</v>
      </c>
      <c r="L258">
        <v>500</v>
      </c>
      <c r="M258">
        <v>500</v>
      </c>
      <c r="N258">
        <v>500</v>
      </c>
      <c r="O258">
        <v>500</v>
      </c>
      <c r="P258">
        <v>500</v>
      </c>
      <c r="Q258">
        <v>500</v>
      </c>
      <c r="R258">
        <v>500</v>
      </c>
      <c r="S258">
        <v>500</v>
      </c>
    </row>
    <row r="259" spans="1:19" x14ac:dyDescent="0.25">
      <c r="A259" s="4">
        <v>3</v>
      </c>
      <c r="B259" s="6">
        <v>9</v>
      </c>
      <c r="C259" s="6">
        <v>9</v>
      </c>
      <c r="D259" s="6">
        <v>0</v>
      </c>
      <c r="E259" s="6">
        <v>1</v>
      </c>
      <c r="F259" t="s">
        <v>125</v>
      </c>
      <c r="G259" s="5">
        <v>18000</v>
      </c>
      <c r="H259">
        <v>1500</v>
      </c>
      <c r="I259">
        <v>1500</v>
      </c>
      <c r="J259">
        <v>1500</v>
      </c>
      <c r="K259">
        <v>1500</v>
      </c>
      <c r="L259">
        <v>1500</v>
      </c>
      <c r="M259">
        <v>1500</v>
      </c>
      <c r="N259">
        <v>1500</v>
      </c>
      <c r="O259">
        <v>1500</v>
      </c>
      <c r="P259">
        <v>1500</v>
      </c>
      <c r="Q259">
        <v>1500</v>
      </c>
      <c r="R259">
        <v>1500</v>
      </c>
      <c r="S259">
        <v>1500</v>
      </c>
    </row>
    <row r="260" spans="1:19" x14ac:dyDescent="0.25">
      <c r="A260" s="4">
        <v>3</v>
      </c>
      <c r="B260" s="6">
        <v>9</v>
      </c>
      <c r="C260" s="6">
        <v>9</v>
      </c>
      <c r="D260" s="6">
        <v>0</v>
      </c>
      <c r="E260" s="6">
        <v>1</v>
      </c>
      <c r="F260" t="s">
        <v>125</v>
      </c>
      <c r="G260" s="5">
        <v>299982.2</v>
      </c>
      <c r="H260">
        <v>25000</v>
      </c>
      <c r="I260">
        <v>25000</v>
      </c>
      <c r="J260">
        <v>25000</v>
      </c>
      <c r="K260">
        <v>24982.2</v>
      </c>
      <c r="L260">
        <v>25000</v>
      </c>
      <c r="M260">
        <v>25000</v>
      </c>
      <c r="N260">
        <v>25000</v>
      </c>
      <c r="O260">
        <v>25000</v>
      </c>
      <c r="P260">
        <v>25000</v>
      </c>
      <c r="Q260">
        <v>25000</v>
      </c>
      <c r="R260">
        <v>25000</v>
      </c>
      <c r="S260">
        <v>25000</v>
      </c>
    </row>
    <row r="261" spans="1:19" x14ac:dyDescent="0.25">
      <c r="A261" s="4">
        <v>3</v>
      </c>
      <c r="B261" s="6">
        <v>9</v>
      </c>
      <c r="C261" s="6">
        <v>9</v>
      </c>
      <c r="D261" s="6">
        <v>0</v>
      </c>
      <c r="E261" s="6">
        <v>1</v>
      </c>
      <c r="F261" t="s">
        <v>125</v>
      </c>
      <c r="G261" s="5">
        <v>24000</v>
      </c>
      <c r="H261">
        <v>2000</v>
      </c>
      <c r="I261">
        <v>2000</v>
      </c>
      <c r="J261">
        <v>2000</v>
      </c>
      <c r="K261">
        <v>2000</v>
      </c>
      <c r="L261">
        <v>2000</v>
      </c>
      <c r="M261">
        <v>2000</v>
      </c>
      <c r="N261">
        <v>2000</v>
      </c>
      <c r="O261">
        <v>2000</v>
      </c>
      <c r="P261">
        <v>2000</v>
      </c>
      <c r="Q261">
        <v>2000</v>
      </c>
      <c r="R261">
        <v>2000</v>
      </c>
      <c r="S261">
        <v>2000</v>
      </c>
    </row>
    <row r="262" spans="1:19" x14ac:dyDescent="0.25">
      <c r="A262" s="4">
        <v>3</v>
      </c>
      <c r="B262" s="6">
        <v>9</v>
      </c>
      <c r="C262" s="6">
        <v>9</v>
      </c>
      <c r="D262" s="6">
        <v>0</v>
      </c>
      <c r="E262" s="6">
        <v>1</v>
      </c>
      <c r="F262" t="s">
        <v>125</v>
      </c>
      <c r="G262" s="5">
        <v>6000</v>
      </c>
      <c r="H262">
        <v>500</v>
      </c>
      <c r="I262">
        <v>500</v>
      </c>
      <c r="J262">
        <v>500</v>
      </c>
      <c r="K262">
        <v>500</v>
      </c>
      <c r="L262">
        <v>500</v>
      </c>
      <c r="M262">
        <v>500</v>
      </c>
      <c r="N262">
        <v>500</v>
      </c>
      <c r="O262">
        <v>500</v>
      </c>
      <c r="P262">
        <v>500</v>
      </c>
      <c r="Q262">
        <v>500</v>
      </c>
      <c r="R262">
        <v>500</v>
      </c>
      <c r="S262">
        <v>500</v>
      </c>
    </row>
    <row r="263" spans="1:19" x14ac:dyDescent="0.25">
      <c r="A263" s="4">
        <v>3</v>
      </c>
      <c r="B263" s="6">
        <v>9</v>
      </c>
      <c r="C263" s="6">
        <v>9</v>
      </c>
      <c r="D263" s="6">
        <v>0</v>
      </c>
      <c r="E263" s="6">
        <v>1</v>
      </c>
      <c r="F263" t="s">
        <v>125</v>
      </c>
      <c r="G263" s="5">
        <v>180000</v>
      </c>
      <c r="H263">
        <v>15000</v>
      </c>
      <c r="I263">
        <v>15000</v>
      </c>
      <c r="J263">
        <v>15000</v>
      </c>
      <c r="K263">
        <v>15000</v>
      </c>
      <c r="L263">
        <v>15000</v>
      </c>
      <c r="M263">
        <v>15000</v>
      </c>
      <c r="N263">
        <v>15000</v>
      </c>
      <c r="O263">
        <v>15000</v>
      </c>
      <c r="P263">
        <v>15000</v>
      </c>
      <c r="Q263">
        <v>15000</v>
      </c>
      <c r="R263">
        <v>15000</v>
      </c>
      <c r="S263">
        <v>15000</v>
      </c>
    </row>
    <row r="264" spans="1:19" x14ac:dyDescent="0.25">
      <c r="A264" s="4">
        <v>3</v>
      </c>
      <c r="B264" s="6">
        <v>9</v>
      </c>
      <c r="C264" s="6">
        <v>9</v>
      </c>
      <c r="D264" s="6">
        <v>0</v>
      </c>
      <c r="E264" s="6">
        <v>1</v>
      </c>
      <c r="F264" t="s">
        <v>125</v>
      </c>
      <c r="G264" s="5">
        <v>48000</v>
      </c>
      <c r="H264">
        <v>4000</v>
      </c>
      <c r="I264">
        <v>4000</v>
      </c>
      <c r="J264">
        <v>4000</v>
      </c>
      <c r="K264">
        <v>4000</v>
      </c>
      <c r="L264">
        <v>4000</v>
      </c>
      <c r="M264">
        <v>4000</v>
      </c>
      <c r="N264">
        <v>4000</v>
      </c>
      <c r="O264">
        <v>4000</v>
      </c>
      <c r="P264">
        <v>4000</v>
      </c>
      <c r="Q264">
        <v>4000</v>
      </c>
      <c r="R264">
        <v>4000</v>
      </c>
      <c r="S264">
        <v>4000</v>
      </c>
    </row>
    <row r="265" spans="1:19" x14ac:dyDescent="0.25">
      <c r="A265" s="4">
        <v>3</v>
      </c>
      <c r="B265" s="6">
        <v>9</v>
      </c>
      <c r="C265" s="6">
        <v>9</v>
      </c>
      <c r="D265" s="6">
        <v>0</v>
      </c>
      <c r="E265" s="6">
        <v>1</v>
      </c>
      <c r="F265" t="s">
        <v>125</v>
      </c>
      <c r="G265" s="5">
        <v>12000</v>
      </c>
      <c r="H265">
        <v>1000</v>
      </c>
      <c r="I265">
        <v>1000</v>
      </c>
      <c r="J265">
        <v>1000</v>
      </c>
      <c r="K265">
        <v>1000</v>
      </c>
      <c r="L265">
        <v>1000</v>
      </c>
      <c r="M265">
        <v>1000</v>
      </c>
      <c r="N265">
        <v>1000</v>
      </c>
      <c r="O265">
        <v>1000</v>
      </c>
      <c r="P265">
        <v>1000</v>
      </c>
      <c r="Q265">
        <v>1000</v>
      </c>
      <c r="R265">
        <v>1000</v>
      </c>
      <c r="S265">
        <v>1000</v>
      </c>
    </row>
    <row r="266" spans="1:19" x14ac:dyDescent="0.25">
      <c r="A266" s="4">
        <v>3</v>
      </c>
      <c r="B266" s="6">
        <v>9</v>
      </c>
      <c r="C266" s="6">
        <v>9</v>
      </c>
      <c r="D266" s="6">
        <v>0</v>
      </c>
      <c r="E266" s="6">
        <v>1</v>
      </c>
      <c r="F266" t="s">
        <v>125</v>
      </c>
      <c r="G266" s="5">
        <v>12000</v>
      </c>
      <c r="H266">
        <v>1000</v>
      </c>
      <c r="I266">
        <v>1000</v>
      </c>
      <c r="J266">
        <v>1000</v>
      </c>
      <c r="K266">
        <v>1000</v>
      </c>
      <c r="L266">
        <v>1000</v>
      </c>
      <c r="M266">
        <v>1000</v>
      </c>
      <c r="N266">
        <v>1000</v>
      </c>
      <c r="O266">
        <v>1000</v>
      </c>
      <c r="P266">
        <v>1000</v>
      </c>
      <c r="Q266">
        <v>1000</v>
      </c>
      <c r="R266">
        <v>1000</v>
      </c>
      <c r="S266">
        <v>1000</v>
      </c>
    </row>
    <row r="267" spans="1:19" x14ac:dyDescent="0.25">
      <c r="A267" s="4">
        <v>3</v>
      </c>
      <c r="B267" s="6">
        <v>9</v>
      </c>
      <c r="C267" s="6">
        <v>9</v>
      </c>
      <c r="D267" s="6">
        <v>0</v>
      </c>
      <c r="E267" s="6">
        <v>1</v>
      </c>
      <c r="F267" t="s">
        <v>125</v>
      </c>
      <c r="G267" s="5">
        <v>6000</v>
      </c>
      <c r="H267">
        <v>500</v>
      </c>
      <c r="I267">
        <v>500</v>
      </c>
      <c r="J267">
        <v>500</v>
      </c>
      <c r="K267">
        <v>500</v>
      </c>
      <c r="L267">
        <v>500</v>
      </c>
      <c r="M267">
        <v>500</v>
      </c>
      <c r="N267">
        <v>500</v>
      </c>
      <c r="O267">
        <v>500</v>
      </c>
      <c r="P267">
        <v>500</v>
      </c>
      <c r="Q267">
        <v>500</v>
      </c>
      <c r="R267">
        <v>500</v>
      </c>
      <c r="S267">
        <v>500</v>
      </c>
    </row>
    <row r="268" spans="1:19" x14ac:dyDescent="0.25">
      <c r="A268" s="4">
        <v>3</v>
      </c>
      <c r="B268" s="6">
        <v>9</v>
      </c>
      <c r="C268" s="6">
        <v>9</v>
      </c>
      <c r="D268" s="6">
        <v>0</v>
      </c>
      <c r="E268" s="6">
        <v>1</v>
      </c>
      <c r="F268" t="s">
        <v>125</v>
      </c>
      <c r="G268" s="5">
        <v>12000</v>
      </c>
      <c r="H268">
        <v>1000</v>
      </c>
      <c r="I268">
        <v>1000</v>
      </c>
      <c r="J268">
        <v>1000</v>
      </c>
      <c r="K268">
        <v>1000</v>
      </c>
      <c r="L268">
        <v>1000</v>
      </c>
      <c r="M268">
        <v>1000</v>
      </c>
      <c r="N268">
        <v>1000</v>
      </c>
      <c r="O268">
        <v>1000</v>
      </c>
      <c r="P268">
        <v>1000</v>
      </c>
      <c r="Q268">
        <v>1000</v>
      </c>
      <c r="R268">
        <v>1000</v>
      </c>
      <c r="S268">
        <v>1000</v>
      </c>
    </row>
    <row r="269" spans="1:19" x14ac:dyDescent="0.25">
      <c r="A269" s="4">
        <v>3</v>
      </c>
      <c r="B269" s="6">
        <v>9</v>
      </c>
      <c r="C269" s="6">
        <v>9</v>
      </c>
      <c r="D269" s="6">
        <v>0</v>
      </c>
      <c r="E269" s="6">
        <v>1</v>
      </c>
      <c r="F269" t="s">
        <v>125</v>
      </c>
      <c r="G269" s="5">
        <v>6000</v>
      </c>
      <c r="H269">
        <v>500</v>
      </c>
      <c r="I269">
        <v>500</v>
      </c>
      <c r="J269">
        <v>500</v>
      </c>
      <c r="K269">
        <v>500</v>
      </c>
      <c r="L269">
        <v>500</v>
      </c>
      <c r="M269">
        <v>500</v>
      </c>
      <c r="N269">
        <v>500</v>
      </c>
      <c r="O269">
        <v>500</v>
      </c>
      <c r="P269">
        <v>500</v>
      </c>
      <c r="Q269">
        <v>500</v>
      </c>
      <c r="R269">
        <v>500</v>
      </c>
      <c r="S269">
        <v>500</v>
      </c>
    </row>
    <row r="270" spans="1:19" x14ac:dyDescent="0.25">
      <c r="A270" s="4">
        <v>3</v>
      </c>
      <c r="B270" s="6">
        <v>9</v>
      </c>
      <c r="C270" s="6">
        <v>9</v>
      </c>
      <c r="D270" s="6">
        <v>0</v>
      </c>
      <c r="E270" s="6">
        <v>1</v>
      </c>
      <c r="F270" t="s">
        <v>125</v>
      </c>
      <c r="G270" s="5">
        <v>6000</v>
      </c>
      <c r="H270">
        <v>500</v>
      </c>
      <c r="I270">
        <v>500</v>
      </c>
      <c r="J270">
        <v>500</v>
      </c>
      <c r="K270">
        <v>500</v>
      </c>
      <c r="L270">
        <v>500</v>
      </c>
      <c r="M270">
        <v>500</v>
      </c>
      <c r="N270">
        <v>500</v>
      </c>
      <c r="O270">
        <v>500</v>
      </c>
      <c r="P270">
        <v>500</v>
      </c>
      <c r="Q270">
        <v>500</v>
      </c>
      <c r="R270">
        <v>500</v>
      </c>
      <c r="S270">
        <v>500</v>
      </c>
    </row>
    <row r="271" spans="1:19" x14ac:dyDescent="0.25">
      <c r="A271" s="4">
        <v>4</v>
      </c>
      <c r="B271" s="6">
        <v>3</v>
      </c>
      <c r="C271" s="6">
        <v>3</v>
      </c>
      <c r="D271" s="6">
        <v>0</v>
      </c>
      <c r="E271" s="6">
        <v>1</v>
      </c>
      <c r="F271" t="s">
        <v>125</v>
      </c>
      <c r="G271" s="5">
        <v>57576.82</v>
      </c>
      <c r="H271">
        <v>2176.8200000000002</v>
      </c>
      <c r="I271">
        <v>5000</v>
      </c>
      <c r="J271">
        <v>5400</v>
      </c>
      <c r="K271">
        <v>5000</v>
      </c>
      <c r="L271">
        <v>5000</v>
      </c>
      <c r="M271">
        <v>5000</v>
      </c>
      <c r="N271">
        <v>5000</v>
      </c>
      <c r="O271">
        <v>5000</v>
      </c>
      <c r="P271">
        <v>5000</v>
      </c>
      <c r="Q271">
        <v>5000</v>
      </c>
      <c r="R271">
        <v>5000</v>
      </c>
      <c r="S271">
        <v>5000</v>
      </c>
    </row>
    <row r="272" spans="1:19" x14ac:dyDescent="0.25">
      <c r="A272" s="4"/>
      <c r="B272" s="6"/>
      <c r="C272" s="6"/>
      <c r="D272" s="6"/>
      <c r="E272" s="6"/>
    </row>
    <row r="273" spans="1:19" x14ac:dyDescent="0.25">
      <c r="A273" s="4">
        <v>4</v>
      </c>
      <c r="B273" s="6">
        <v>3</v>
      </c>
      <c r="C273" s="6">
        <v>3</v>
      </c>
      <c r="D273" s="6">
        <v>0</v>
      </c>
      <c r="E273" s="6">
        <v>1</v>
      </c>
      <c r="F273" t="s">
        <v>224</v>
      </c>
      <c r="G273" s="5">
        <v>900000</v>
      </c>
      <c r="H273">
        <v>75000</v>
      </c>
      <c r="I273">
        <v>75000</v>
      </c>
      <c r="J273">
        <v>75000</v>
      </c>
      <c r="K273">
        <v>75000</v>
      </c>
      <c r="L273">
        <v>75000</v>
      </c>
      <c r="M273">
        <v>75000</v>
      </c>
      <c r="N273">
        <v>75000</v>
      </c>
      <c r="O273">
        <v>75000</v>
      </c>
      <c r="P273">
        <v>75000</v>
      </c>
      <c r="Q273">
        <v>75000</v>
      </c>
      <c r="R273">
        <v>75000</v>
      </c>
      <c r="S273">
        <v>75000</v>
      </c>
    </row>
    <row r="274" spans="1:19" x14ac:dyDescent="0.25">
      <c r="A274" s="4">
        <v>4</v>
      </c>
      <c r="B274" s="6">
        <v>3</v>
      </c>
      <c r="C274" s="6">
        <v>3</v>
      </c>
      <c r="D274" s="6">
        <v>0</v>
      </c>
      <c r="E274" s="6">
        <v>1</v>
      </c>
      <c r="F274" t="s">
        <v>224</v>
      </c>
      <c r="G274" s="5">
        <v>120000</v>
      </c>
      <c r="H274">
        <v>10000</v>
      </c>
      <c r="I274">
        <v>10000</v>
      </c>
      <c r="J274">
        <v>10000</v>
      </c>
      <c r="K274">
        <v>10000</v>
      </c>
      <c r="L274">
        <v>10000</v>
      </c>
      <c r="M274">
        <v>10000</v>
      </c>
      <c r="N274">
        <v>10000</v>
      </c>
      <c r="O274">
        <v>10000</v>
      </c>
      <c r="P274">
        <v>10000</v>
      </c>
      <c r="Q274">
        <v>10000</v>
      </c>
      <c r="R274">
        <v>10000</v>
      </c>
      <c r="S274">
        <v>10000</v>
      </c>
    </row>
    <row r="275" spans="1:19" x14ac:dyDescent="0.25">
      <c r="A275" s="4"/>
      <c r="B275" s="6"/>
      <c r="C275" s="6"/>
      <c r="D275" s="6"/>
      <c r="E275" s="6"/>
    </row>
    <row r="276" spans="1:19" x14ac:dyDescent="0.25">
      <c r="A276" s="4">
        <v>4</v>
      </c>
      <c r="B276" s="6">
        <v>3</v>
      </c>
      <c r="C276" s="6">
        <v>3</v>
      </c>
      <c r="D276" s="6">
        <v>0</v>
      </c>
      <c r="E276" s="6">
        <v>1</v>
      </c>
      <c r="F276" t="s">
        <v>100</v>
      </c>
      <c r="G276" s="5">
        <v>600000</v>
      </c>
      <c r="H276">
        <v>50000</v>
      </c>
      <c r="I276">
        <v>50000</v>
      </c>
      <c r="J276">
        <v>50000</v>
      </c>
      <c r="K276">
        <v>50000</v>
      </c>
      <c r="L276">
        <v>50000</v>
      </c>
      <c r="M276">
        <v>50000</v>
      </c>
      <c r="N276">
        <v>50000</v>
      </c>
      <c r="O276">
        <v>50000</v>
      </c>
      <c r="P276">
        <v>50000</v>
      </c>
      <c r="Q276">
        <v>50000</v>
      </c>
      <c r="R276">
        <v>50000</v>
      </c>
      <c r="S276">
        <v>50000</v>
      </c>
    </row>
    <row r="277" spans="1:19" x14ac:dyDescent="0.25">
      <c r="A277" s="4">
        <v>4</v>
      </c>
      <c r="B277" s="6">
        <v>4</v>
      </c>
      <c r="C277" s="6">
        <v>2</v>
      </c>
      <c r="D277" s="6">
        <v>0</v>
      </c>
      <c r="E277" s="6">
        <v>1</v>
      </c>
      <c r="F277" t="s">
        <v>100</v>
      </c>
      <c r="G277" s="5">
        <v>12000</v>
      </c>
      <c r="H277">
        <v>1000</v>
      </c>
      <c r="I277">
        <v>1000</v>
      </c>
      <c r="J277">
        <v>1000</v>
      </c>
      <c r="K277">
        <v>1000</v>
      </c>
      <c r="L277">
        <v>1000</v>
      </c>
      <c r="M277">
        <v>1000</v>
      </c>
      <c r="N277">
        <v>1000</v>
      </c>
      <c r="O277">
        <v>1000</v>
      </c>
      <c r="P277">
        <v>1000</v>
      </c>
      <c r="Q277">
        <v>1000</v>
      </c>
      <c r="R277">
        <v>1000</v>
      </c>
      <c r="S277">
        <v>1000</v>
      </c>
    </row>
    <row r="278" spans="1:19" x14ac:dyDescent="0.25">
      <c r="A278" s="4"/>
      <c r="B278" s="6"/>
      <c r="C278" s="6"/>
      <c r="D278" s="6"/>
      <c r="E278" s="6"/>
    </row>
    <row r="279" spans="1:19" x14ac:dyDescent="0.25">
      <c r="A279" s="4">
        <v>4</v>
      </c>
      <c r="B279" s="6">
        <v>4</v>
      </c>
      <c r="C279" s="6">
        <v>3</v>
      </c>
      <c r="D279" s="6">
        <v>0</v>
      </c>
      <c r="E279" s="6">
        <v>1</v>
      </c>
      <c r="F279" t="s">
        <v>221</v>
      </c>
      <c r="G279" s="5">
        <v>812100</v>
      </c>
      <c r="H279">
        <v>68500</v>
      </c>
      <c r="I279">
        <v>68500</v>
      </c>
      <c r="J279">
        <v>68500</v>
      </c>
      <c r="K279">
        <v>68500</v>
      </c>
      <c r="L279">
        <v>60000</v>
      </c>
      <c r="M279">
        <v>68500</v>
      </c>
      <c r="N279">
        <v>67400</v>
      </c>
      <c r="O279">
        <v>68500</v>
      </c>
      <c r="P279">
        <v>68200</v>
      </c>
      <c r="Q279">
        <v>68500</v>
      </c>
      <c r="R279">
        <v>68500</v>
      </c>
      <c r="S279">
        <v>68500</v>
      </c>
    </row>
    <row r="280" spans="1:19" x14ac:dyDescent="0.25">
      <c r="A280" s="4"/>
      <c r="B280" s="6"/>
      <c r="C280" s="6"/>
      <c r="D280" s="6"/>
      <c r="E280" s="6"/>
    </row>
    <row r="281" spans="1:19" x14ac:dyDescent="0.25">
      <c r="A281" s="4">
        <v>5</v>
      </c>
      <c r="B281" s="6">
        <v>1</v>
      </c>
      <c r="C281" s="6">
        <v>5</v>
      </c>
      <c r="D281" s="6">
        <v>0</v>
      </c>
      <c r="E281" s="6">
        <v>1</v>
      </c>
      <c r="F281" t="s">
        <v>219</v>
      </c>
      <c r="G281" s="5">
        <v>600000</v>
      </c>
      <c r="H281">
        <v>50000</v>
      </c>
      <c r="I281">
        <v>50000</v>
      </c>
      <c r="J281">
        <v>50000</v>
      </c>
      <c r="K281">
        <v>50000</v>
      </c>
      <c r="L281">
        <v>50000</v>
      </c>
      <c r="M281">
        <v>50000</v>
      </c>
      <c r="N281">
        <v>50000</v>
      </c>
      <c r="O281">
        <v>50000</v>
      </c>
      <c r="P281">
        <v>50000</v>
      </c>
      <c r="Q281">
        <v>50000</v>
      </c>
      <c r="R281">
        <v>50000</v>
      </c>
      <c r="S281">
        <v>50000</v>
      </c>
    </row>
    <row r="282" spans="1:19" x14ac:dyDescent="0.25">
      <c r="A282" s="4"/>
      <c r="B282" s="6"/>
      <c r="C282" s="6"/>
      <c r="D282" s="6"/>
      <c r="E282" s="6"/>
    </row>
    <row r="283" spans="1:19" x14ac:dyDescent="0.25">
      <c r="A283" s="4">
        <v>5</v>
      </c>
      <c r="B283" s="6">
        <v>1</v>
      </c>
      <c r="C283" s="6">
        <v>5</v>
      </c>
      <c r="D283" s="6">
        <v>0</v>
      </c>
      <c r="E283" s="6">
        <v>1</v>
      </c>
      <c r="F283" t="s">
        <v>96</v>
      </c>
      <c r="G283" s="5">
        <v>25000</v>
      </c>
      <c r="H283">
        <v>0</v>
      </c>
      <c r="I283">
        <v>0</v>
      </c>
      <c r="J283">
        <v>25000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</row>
    <row r="284" spans="1:19" x14ac:dyDescent="0.25">
      <c r="A284" s="4">
        <v>6</v>
      </c>
      <c r="B284" s="6">
        <v>1</v>
      </c>
      <c r="C284" s="6">
        <v>3</v>
      </c>
      <c r="D284" s="6">
        <v>0</v>
      </c>
      <c r="E284" s="6">
        <v>5</v>
      </c>
      <c r="F284" t="s">
        <v>96</v>
      </c>
      <c r="G284" s="5">
        <v>45000</v>
      </c>
      <c r="H284">
        <v>0</v>
      </c>
      <c r="I284">
        <v>0</v>
      </c>
      <c r="J284">
        <v>0</v>
      </c>
      <c r="K284">
        <v>45000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</row>
    <row r="285" spans="1:19" x14ac:dyDescent="0.25">
      <c r="A285" s="4"/>
      <c r="B285" s="6"/>
      <c r="C285" s="6"/>
      <c r="D285" s="6"/>
      <c r="E285" s="6"/>
    </row>
    <row r="286" spans="1:19" x14ac:dyDescent="0.25">
      <c r="A286" s="4">
        <v>6</v>
      </c>
      <c r="B286" s="6">
        <v>1</v>
      </c>
      <c r="C286" s="6">
        <v>3</v>
      </c>
      <c r="D286" s="6">
        <v>0</v>
      </c>
      <c r="E286" s="6">
        <v>5</v>
      </c>
      <c r="F286" t="s">
        <v>232</v>
      </c>
      <c r="G286" s="5">
        <v>141858</v>
      </c>
      <c r="H286">
        <v>0</v>
      </c>
      <c r="I286">
        <v>23643</v>
      </c>
      <c r="J286">
        <v>23643</v>
      </c>
      <c r="K286">
        <v>23643</v>
      </c>
      <c r="L286">
        <v>23643</v>
      </c>
      <c r="M286">
        <v>23643</v>
      </c>
      <c r="N286">
        <v>0</v>
      </c>
      <c r="O286">
        <v>23643</v>
      </c>
      <c r="P286">
        <v>0</v>
      </c>
      <c r="Q286">
        <v>0</v>
      </c>
      <c r="R286">
        <v>0</v>
      </c>
      <c r="S286">
        <v>0</v>
      </c>
    </row>
    <row r="287" spans="1:19" x14ac:dyDescent="0.25">
      <c r="A287" s="4">
        <v>6</v>
      </c>
      <c r="B287" s="6">
        <v>1</v>
      </c>
      <c r="C287" s="6">
        <v>3</v>
      </c>
      <c r="D287" s="6">
        <v>0</v>
      </c>
      <c r="E287" s="6">
        <v>5</v>
      </c>
      <c r="F287" t="s">
        <v>232</v>
      </c>
      <c r="G287" s="5">
        <v>174999.96</v>
      </c>
      <c r="H287">
        <v>0</v>
      </c>
      <c r="I287">
        <v>29166.66</v>
      </c>
      <c r="J287">
        <v>29166.66</v>
      </c>
      <c r="K287">
        <v>29166.66</v>
      </c>
      <c r="L287">
        <v>29166.66</v>
      </c>
      <c r="M287">
        <v>29166.66</v>
      </c>
      <c r="N287">
        <v>0</v>
      </c>
      <c r="O287">
        <v>29166.66</v>
      </c>
      <c r="P287">
        <v>0</v>
      </c>
      <c r="Q287">
        <v>0</v>
      </c>
      <c r="R287">
        <v>0</v>
      </c>
      <c r="S287">
        <v>0</v>
      </c>
    </row>
    <row r="288" spans="1:19" x14ac:dyDescent="0.25">
      <c r="A288" s="4">
        <v>6</v>
      </c>
      <c r="B288" s="6">
        <v>1</v>
      </c>
      <c r="C288" s="6">
        <v>3</v>
      </c>
      <c r="D288" s="6">
        <v>0</v>
      </c>
      <c r="E288" s="6">
        <v>5</v>
      </c>
      <c r="F288" t="s">
        <v>232</v>
      </c>
      <c r="G288" s="5">
        <v>175000.03999999998</v>
      </c>
      <c r="H288">
        <v>0</v>
      </c>
      <c r="I288">
        <v>29166.66</v>
      </c>
      <c r="J288">
        <v>29166.66</v>
      </c>
      <c r="K288">
        <v>29166.66</v>
      </c>
      <c r="L288">
        <v>29166.66</v>
      </c>
      <c r="M288">
        <v>29166.66</v>
      </c>
      <c r="N288">
        <v>0</v>
      </c>
      <c r="O288">
        <v>29166.74</v>
      </c>
      <c r="P288">
        <v>0</v>
      </c>
      <c r="Q288">
        <v>0</v>
      </c>
      <c r="R288">
        <v>0</v>
      </c>
      <c r="S288">
        <v>0</v>
      </c>
    </row>
    <row r="289" spans="1:26" x14ac:dyDescent="0.25">
      <c r="A289" s="4">
        <v>6</v>
      </c>
      <c r="B289" s="6">
        <v>1</v>
      </c>
      <c r="C289" s="6">
        <v>3</v>
      </c>
      <c r="D289" s="6">
        <v>0</v>
      </c>
      <c r="E289" s="6">
        <v>7</v>
      </c>
      <c r="F289" t="s">
        <v>232</v>
      </c>
      <c r="G289" s="5">
        <v>141858</v>
      </c>
      <c r="H289">
        <v>0</v>
      </c>
      <c r="I289">
        <v>23643</v>
      </c>
      <c r="J289">
        <v>23643</v>
      </c>
      <c r="K289">
        <v>23643</v>
      </c>
      <c r="L289">
        <v>23643</v>
      </c>
      <c r="M289">
        <v>23643</v>
      </c>
      <c r="N289">
        <v>0</v>
      </c>
      <c r="O289">
        <v>23643</v>
      </c>
      <c r="P289">
        <v>0</v>
      </c>
      <c r="Q289">
        <v>0</v>
      </c>
      <c r="R289">
        <v>0</v>
      </c>
      <c r="S289">
        <v>0</v>
      </c>
    </row>
    <row r="290" spans="1:26" x14ac:dyDescent="0.25">
      <c r="A290" s="4"/>
      <c r="B290" s="6"/>
      <c r="C290" s="6"/>
      <c r="D290" s="6"/>
      <c r="E290" s="6"/>
    </row>
    <row r="291" spans="1:26" x14ac:dyDescent="0.25">
      <c r="A291" s="4">
        <v>6</v>
      </c>
      <c r="B291" s="6">
        <v>1</v>
      </c>
      <c r="C291" s="6">
        <v>3</v>
      </c>
      <c r="D291" s="6">
        <v>0</v>
      </c>
      <c r="E291" s="6">
        <v>7</v>
      </c>
      <c r="F291" t="s">
        <v>228</v>
      </c>
      <c r="G291" s="5">
        <v>1754850</v>
      </c>
      <c r="H291">
        <v>0</v>
      </c>
      <c r="I291">
        <v>0</v>
      </c>
      <c r="J291">
        <v>271435.5</v>
      </c>
      <c r="K291">
        <v>172856</v>
      </c>
      <c r="L291">
        <v>62739</v>
      </c>
      <c r="M291">
        <v>284370.5</v>
      </c>
      <c r="N291">
        <v>255299.5</v>
      </c>
      <c r="O291">
        <v>255299.5</v>
      </c>
      <c r="P291">
        <v>0</v>
      </c>
      <c r="Q291">
        <v>452850</v>
      </c>
      <c r="R291">
        <v>0</v>
      </c>
      <c r="S291">
        <v>0</v>
      </c>
    </row>
    <row r="292" spans="1:26" x14ac:dyDescent="0.25">
      <c r="A292" s="4">
        <v>6</v>
      </c>
      <c r="B292" s="6">
        <v>1</v>
      </c>
      <c r="C292" s="6">
        <v>4</v>
      </c>
      <c r="D292" s="6">
        <v>0</v>
      </c>
      <c r="E292" s="6">
        <v>2</v>
      </c>
      <c r="F292" t="s">
        <v>228</v>
      </c>
      <c r="G292" s="5">
        <v>1754850</v>
      </c>
      <c r="H292">
        <v>0</v>
      </c>
      <c r="I292">
        <v>0</v>
      </c>
      <c r="J292">
        <v>271435.5</v>
      </c>
      <c r="K292">
        <v>172856</v>
      </c>
      <c r="L292">
        <v>62739</v>
      </c>
      <c r="M292">
        <v>284370.5</v>
      </c>
      <c r="N292">
        <v>255299.5</v>
      </c>
      <c r="O292">
        <v>255299.5</v>
      </c>
      <c r="P292">
        <v>0</v>
      </c>
      <c r="Q292">
        <v>452850</v>
      </c>
      <c r="R292">
        <v>0</v>
      </c>
      <c r="S292">
        <v>0</v>
      </c>
    </row>
    <row r="293" spans="1:26" x14ac:dyDescent="0.25">
      <c r="A293" s="4"/>
      <c r="B293" s="6"/>
      <c r="C293" s="6"/>
      <c r="D293" s="6"/>
      <c r="E293" s="6"/>
    </row>
    <row r="294" spans="1:26" x14ac:dyDescent="0.25">
      <c r="A294" s="4" t="s">
        <v>280</v>
      </c>
      <c r="B294" s="6" t="s">
        <v>116</v>
      </c>
      <c r="C294" s="6" t="s">
        <v>279</v>
      </c>
      <c r="D294" s="6" t="s">
        <v>277</v>
      </c>
      <c r="E294" s="6" t="s">
        <v>278</v>
      </c>
      <c r="F294" t="s">
        <v>20</v>
      </c>
      <c r="G294" s="5">
        <v>2042837</v>
      </c>
      <c r="H294">
        <v>0</v>
      </c>
      <c r="I294">
        <v>372892</v>
      </c>
      <c r="J294">
        <v>56243.5</v>
      </c>
      <c r="K294">
        <v>172892</v>
      </c>
      <c r="L294">
        <v>274375.5</v>
      </c>
      <c r="M294">
        <v>45000</v>
      </c>
      <c r="N294">
        <v>124375.5</v>
      </c>
      <c r="O294">
        <v>99403.5</v>
      </c>
      <c r="P294">
        <v>273912</v>
      </c>
      <c r="Q294">
        <v>274370.5</v>
      </c>
      <c r="R294">
        <v>349372.5</v>
      </c>
      <c r="S294">
        <v>0</v>
      </c>
    </row>
    <row r="295" spans="1:26" x14ac:dyDescent="0.25">
      <c r="A295" s="4">
        <v>6</v>
      </c>
      <c r="B295" s="6">
        <v>1</v>
      </c>
      <c r="C295" s="6">
        <v>7</v>
      </c>
      <c r="D295" s="6">
        <v>0</v>
      </c>
      <c r="E295" s="6">
        <v>6</v>
      </c>
      <c r="F295" t="s">
        <v>20</v>
      </c>
      <c r="G295" s="5">
        <v>2042837</v>
      </c>
      <c r="H295">
        <v>0</v>
      </c>
      <c r="I295">
        <v>372892</v>
      </c>
      <c r="J295">
        <v>56243.5</v>
      </c>
      <c r="K295">
        <v>172892</v>
      </c>
      <c r="L295">
        <v>274375.5</v>
      </c>
      <c r="M295">
        <v>45000</v>
      </c>
      <c r="N295">
        <v>124375.5</v>
      </c>
      <c r="O295">
        <v>99403.5</v>
      </c>
      <c r="P295">
        <v>273912</v>
      </c>
      <c r="Q295">
        <v>274370.5</v>
      </c>
      <c r="R295">
        <v>349372.5</v>
      </c>
      <c r="S295">
        <v>0</v>
      </c>
    </row>
    <row r="296" spans="1:26" x14ac:dyDescent="0.25">
      <c r="A296" s="4"/>
      <c r="B296" s="6"/>
      <c r="C296" s="6"/>
      <c r="D296" s="6"/>
      <c r="E296" s="6"/>
    </row>
    <row r="297" spans="1:26" x14ac:dyDescent="0.25">
      <c r="A297" s="4">
        <v>9</v>
      </c>
      <c r="B297" s="6">
        <v>9</v>
      </c>
      <c r="C297" s="6">
        <v>1</v>
      </c>
      <c r="D297" s="6">
        <v>0</v>
      </c>
      <c r="E297" s="6">
        <v>1</v>
      </c>
      <c r="F297" t="s">
        <v>250</v>
      </c>
      <c r="G297" s="5">
        <v>700000</v>
      </c>
      <c r="H297">
        <v>0</v>
      </c>
      <c r="I297">
        <v>100000</v>
      </c>
      <c r="J297">
        <v>0</v>
      </c>
      <c r="K297">
        <v>100000</v>
      </c>
      <c r="L297">
        <v>100000</v>
      </c>
      <c r="M297">
        <v>100000</v>
      </c>
      <c r="N297">
        <v>100000</v>
      </c>
      <c r="O297">
        <v>100000</v>
      </c>
      <c r="P297">
        <v>100000</v>
      </c>
      <c r="Q297">
        <v>0</v>
      </c>
      <c r="R297">
        <v>0</v>
      </c>
      <c r="S297">
        <v>0</v>
      </c>
    </row>
    <row r="298" spans="1:26" x14ac:dyDescent="0.25">
      <c r="A298" s="4"/>
      <c r="B298" s="6"/>
      <c r="C298" s="6"/>
      <c r="D298" s="6"/>
      <c r="E298" s="6"/>
    </row>
    <row r="299" spans="1:26" x14ac:dyDescent="0.25">
      <c r="A299" s="4">
        <v>9</v>
      </c>
      <c r="B299" s="6">
        <v>9</v>
      </c>
      <c r="C299" s="6">
        <v>1</v>
      </c>
      <c r="D299" s="6">
        <v>0</v>
      </c>
      <c r="E299" s="6">
        <v>1</v>
      </c>
      <c r="F299" t="s">
        <v>104</v>
      </c>
      <c r="G299" s="5">
        <v>1496000</v>
      </c>
      <c r="H299">
        <v>187000</v>
      </c>
      <c r="I299">
        <v>187000</v>
      </c>
      <c r="J299">
        <v>187000</v>
      </c>
      <c r="K299">
        <v>187000</v>
      </c>
      <c r="L299">
        <v>187000</v>
      </c>
      <c r="M299">
        <v>187000</v>
      </c>
      <c r="N299">
        <v>187000</v>
      </c>
      <c r="O299">
        <v>187000</v>
      </c>
      <c r="P299">
        <v>0</v>
      </c>
      <c r="Q299">
        <v>0</v>
      </c>
      <c r="R299">
        <v>0</v>
      </c>
      <c r="S299">
        <v>0</v>
      </c>
    </row>
    <row r="300" spans="1:26" x14ac:dyDescent="0.25">
      <c r="A300" s="4"/>
      <c r="B300" s="6"/>
      <c r="C300" s="6"/>
      <c r="D300" s="6"/>
      <c r="E300" s="6"/>
      <c r="F300" t="s">
        <v>104</v>
      </c>
      <c r="G300" s="5">
        <v>575000</v>
      </c>
      <c r="H300">
        <v>0</v>
      </c>
      <c r="I300">
        <v>0</v>
      </c>
      <c r="J300">
        <v>250000</v>
      </c>
      <c r="K300">
        <v>150000</v>
      </c>
      <c r="L300">
        <v>50000</v>
      </c>
      <c r="M300">
        <v>125000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</row>
    <row r="301" spans="1:26" x14ac:dyDescent="0.25">
      <c r="A301" s="6"/>
      <c r="B301" s="6"/>
      <c r="C301" s="6"/>
      <c r="D301" s="6"/>
      <c r="E301" s="6"/>
      <c r="F301" s="7"/>
      <c r="G301" s="8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x14ac:dyDescent="0.25">
      <c r="A302" s="6"/>
      <c r="B302" s="6"/>
      <c r="C302" s="6"/>
      <c r="D302" s="6"/>
      <c r="E302" s="6"/>
      <c r="F302" s="7"/>
      <c r="G302" s="8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x14ac:dyDescent="0.25">
      <c r="A303" s="6"/>
      <c r="B303" s="6"/>
      <c r="C303" s="6"/>
      <c r="D303" s="6"/>
      <c r="E303" s="6"/>
      <c r="F303" s="7"/>
      <c r="G303" s="8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x14ac:dyDescent="0.25">
      <c r="A304" s="6"/>
      <c r="B304" s="6"/>
      <c r="C304" s="6"/>
      <c r="D304" s="6"/>
      <c r="E304" s="6"/>
      <c r="F304" s="7"/>
      <c r="G304" s="8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x14ac:dyDescent="0.25">
      <c r="A305" s="6"/>
      <c r="B305" s="6"/>
      <c r="C305" s="6"/>
      <c r="D305" s="6"/>
      <c r="E305" s="6"/>
      <c r="F305" s="7"/>
      <c r="G305" s="8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x14ac:dyDescent="0.25">
      <c r="A306" s="6"/>
      <c r="B306" s="6"/>
      <c r="C306" s="6"/>
      <c r="D306" s="6"/>
      <c r="E306" s="6"/>
      <c r="F306" s="7"/>
      <c r="G306" s="8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x14ac:dyDescent="0.25">
      <c r="A307" s="6"/>
      <c r="B307" s="6"/>
      <c r="C307" s="6"/>
      <c r="D307" s="6"/>
      <c r="E307" s="6"/>
      <c r="F307" s="7"/>
      <c r="G307" s="8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x14ac:dyDescent="0.25">
      <c r="A308" s="6"/>
      <c r="B308" s="6"/>
      <c r="C308" s="6"/>
      <c r="D308" s="6"/>
      <c r="E308" s="6"/>
      <c r="F308" s="7"/>
      <c r="G308" s="8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x14ac:dyDescent="0.25">
      <c r="A309" s="6"/>
      <c r="B309" s="6"/>
      <c r="C309" s="6"/>
      <c r="D309" s="6"/>
      <c r="E309" s="6"/>
      <c r="F309" s="7"/>
      <c r="G309" s="8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x14ac:dyDescent="0.25">
      <c r="A310" s="6"/>
      <c r="B310" s="6"/>
      <c r="C310" s="6"/>
      <c r="D310" s="6"/>
      <c r="E310" s="6"/>
      <c r="F310" s="7"/>
      <c r="G310" s="8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x14ac:dyDescent="0.25">
      <c r="A311" s="6"/>
      <c r="B311" s="6"/>
      <c r="C311" s="6"/>
      <c r="D311" s="6"/>
      <c r="E311" s="6"/>
      <c r="F311" s="7"/>
      <c r="G311" s="8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x14ac:dyDescent="0.25">
      <c r="A312" s="6"/>
      <c r="B312" s="6"/>
      <c r="C312" s="6"/>
      <c r="D312" s="6"/>
      <c r="E312" s="6"/>
      <c r="F312" s="7"/>
      <c r="G312" s="8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x14ac:dyDescent="0.25">
      <c r="A313" s="6"/>
      <c r="B313" s="6"/>
      <c r="C313" s="6"/>
      <c r="D313" s="6"/>
      <c r="E313" s="6"/>
      <c r="F313" s="7"/>
      <c r="G313" s="8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x14ac:dyDescent="0.25">
      <c r="A314" s="6"/>
      <c r="B314" s="6"/>
      <c r="C314" s="6"/>
      <c r="D314" s="6"/>
      <c r="E314" s="6"/>
      <c r="F314" s="7"/>
      <c r="G314" s="8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x14ac:dyDescent="0.25">
      <c r="A315" s="6"/>
      <c r="B315" s="6"/>
      <c r="C315" s="6"/>
      <c r="D315" s="6"/>
      <c r="E315" s="6"/>
      <c r="F315" s="7"/>
      <c r="G315" s="8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x14ac:dyDescent="0.25">
      <c r="A316" s="6"/>
      <c r="B316" s="6"/>
      <c r="C316" s="6"/>
      <c r="D316" s="6"/>
      <c r="E316" s="6"/>
      <c r="F316" s="7"/>
      <c r="G316" s="8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x14ac:dyDescent="0.25">
      <c r="A317" s="6"/>
      <c r="B317" s="6"/>
      <c r="C317" s="6"/>
      <c r="D317" s="6"/>
      <c r="E317" s="6"/>
      <c r="F317" s="7"/>
      <c r="G317" s="8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x14ac:dyDescent="0.25">
      <c r="A318" s="6"/>
      <c r="B318" s="6"/>
      <c r="C318" s="6"/>
      <c r="D318" s="6"/>
      <c r="E318" s="6"/>
      <c r="F318" s="7"/>
      <c r="G318" s="8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x14ac:dyDescent="0.25">
      <c r="A319" s="6"/>
      <c r="B319" s="6"/>
      <c r="C319" s="6"/>
      <c r="D319" s="6"/>
      <c r="E319" s="6"/>
      <c r="F319" s="7"/>
      <c r="G319" s="8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x14ac:dyDescent="0.25">
      <c r="A320" s="6"/>
      <c r="B320" s="6"/>
      <c r="C320" s="6"/>
      <c r="D320" s="6"/>
      <c r="E320" s="6"/>
      <c r="F320" s="7"/>
      <c r="G320" s="8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x14ac:dyDescent="0.25">
      <c r="A321" s="6"/>
      <c r="B321" s="6"/>
      <c r="C321" s="6"/>
      <c r="D321" s="6"/>
      <c r="E321" s="6"/>
      <c r="F321" s="7"/>
      <c r="G321" s="8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x14ac:dyDescent="0.25">
      <c r="A322" s="6"/>
      <c r="B322" s="6"/>
      <c r="C322" s="6"/>
      <c r="D322" s="6"/>
      <c r="E322" s="6"/>
      <c r="F322" s="7"/>
      <c r="G322" s="8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x14ac:dyDescent="0.25">
      <c r="A323" s="6"/>
      <c r="B323" s="6"/>
      <c r="C323" s="6"/>
      <c r="D323" s="6"/>
      <c r="E323" s="6"/>
      <c r="F323" s="7"/>
      <c r="G323" s="8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x14ac:dyDescent="0.25">
      <c r="A324" s="6"/>
      <c r="B324" s="6"/>
      <c r="C324" s="6"/>
      <c r="D324" s="6"/>
      <c r="E324" s="6"/>
      <c r="F324" s="7"/>
      <c r="G324" s="8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x14ac:dyDescent="0.25">
      <c r="A325" s="6"/>
      <c r="B325" s="6"/>
      <c r="C325" s="6"/>
      <c r="D325" s="6"/>
      <c r="E325" s="6"/>
      <c r="F325" s="7"/>
      <c r="G325" s="8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x14ac:dyDescent="0.25">
      <c r="A326" s="6"/>
      <c r="B326" s="6"/>
      <c r="C326" s="6"/>
      <c r="D326" s="6"/>
      <c r="E326" s="6"/>
      <c r="F326" s="7"/>
      <c r="G326" s="8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x14ac:dyDescent="0.25">
      <c r="A327" s="6"/>
      <c r="B327" s="6"/>
      <c r="C327" s="6"/>
      <c r="D327" s="6"/>
      <c r="E327" s="6"/>
      <c r="F327" s="7"/>
      <c r="G327" s="8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x14ac:dyDescent="0.25">
      <c r="A328" s="6"/>
      <c r="B328" s="6"/>
      <c r="C328" s="6"/>
      <c r="D328" s="6"/>
      <c r="E328" s="6"/>
      <c r="F328" s="7"/>
      <c r="G328" s="8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x14ac:dyDescent="0.25">
      <c r="A329" s="6"/>
      <c r="B329" s="6"/>
      <c r="C329" s="6"/>
      <c r="D329" s="6"/>
      <c r="E329" s="6"/>
      <c r="F329" s="7"/>
      <c r="G329" s="8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x14ac:dyDescent="0.25">
      <c r="A330" s="6"/>
      <c r="B330" s="6"/>
      <c r="C330" s="6"/>
      <c r="D330" s="6"/>
      <c r="E330" s="6"/>
      <c r="F330" s="7"/>
      <c r="G330" s="8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x14ac:dyDescent="0.25">
      <c r="A331" s="6"/>
      <c r="B331" s="6"/>
      <c r="C331" s="6"/>
      <c r="D331" s="6"/>
      <c r="E331" s="6"/>
      <c r="F331" s="7"/>
      <c r="G331" s="8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x14ac:dyDescent="0.25">
      <c r="A332" s="6"/>
      <c r="B332" s="6"/>
      <c r="C332" s="6"/>
      <c r="D332" s="6"/>
      <c r="E332" s="6"/>
      <c r="F332" s="7"/>
      <c r="G332" s="8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x14ac:dyDescent="0.25">
      <c r="A333" s="6"/>
      <c r="B333" s="6"/>
      <c r="C333" s="6"/>
      <c r="D333" s="6"/>
      <c r="E333" s="6"/>
      <c r="F333" s="7"/>
      <c r="G333" s="8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x14ac:dyDescent="0.25">
      <c r="A334" s="6"/>
      <c r="B334" s="6"/>
      <c r="C334" s="6"/>
      <c r="D334" s="6"/>
      <c r="E334" s="6"/>
      <c r="F334" s="7"/>
      <c r="G334" s="8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x14ac:dyDescent="0.25">
      <c r="A335" s="6"/>
      <c r="B335" s="6"/>
      <c r="C335" s="6"/>
      <c r="D335" s="6"/>
      <c r="E335" s="6"/>
      <c r="F335" s="7"/>
      <c r="G335" s="8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x14ac:dyDescent="0.25">
      <c r="A336" s="6"/>
      <c r="B336" s="6"/>
      <c r="C336" s="6"/>
      <c r="D336" s="6"/>
      <c r="E336" s="6"/>
      <c r="F336" s="7"/>
      <c r="G336" s="8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x14ac:dyDescent="0.25">
      <c r="A337" s="6"/>
      <c r="B337" s="6"/>
      <c r="C337" s="6"/>
      <c r="D337" s="6"/>
      <c r="E337" s="6"/>
      <c r="F337" s="7"/>
      <c r="G337" s="8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x14ac:dyDescent="0.25">
      <c r="A338" s="6"/>
      <c r="B338" s="6"/>
      <c r="C338" s="6"/>
      <c r="D338" s="6"/>
      <c r="E338" s="6"/>
      <c r="F338" s="7"/>
      <c r="G338" s="8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x14ac:dyDescent="0.25">
      <c r="A339" s="6"/>
      <c r="B339" s="6"/>
      <c r="C339" s="6"/>
      <c r="D339" s="6"/>
      <c r="E339" s="6"/>
      <c r="F339" s="7"/>
      <c r="G339" s="8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x14ac:dyDescent="0.25">
      <c r="A340" s="6"/>
      <c r="B340" s="6"/>
      <c r="C340" s="6"/>
      <c r="D340" s="6"/>
      <c r="E340" s="6"/>
      <c r="F340" s="7"/>
      <c r="G340" s="8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x14ac:dyDescent="0.25">
      <c r="A341" s="6"/>
      <c r="B341" s="6"/>
      <c r="C341" s="6"/>
      <c r="D341" s="6"/>
      <c r="E341" s="6"/>
      <c r="F341" s="7"/>
      <c r="G341" s="8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x14ac:dyDescent="0.25">
      <c r="A342" s="6"/>
      <c r="B342" s="6"/>
      <c r="C342" s="6"/>
      <c r="D342" s="6"/>
      <c r="E342" s="6"/>
      <c r="F342" s="7"/>
      <c r="G342" s="8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x14ac:dyDescent="0.25">
      <c r="A343" s="6"/>
      <c r="B343" s="6"/>
      <c r="C343" s="6"/>
      <c r="D343" s="6"/>
      <c r="E343" s="6"/>
      <c r="F343" s="7"/>
      <c r="G343" s="8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x14ac:dyDescent="0.25">
      <c r="A344" s="6"/>
      <c r="B344" s="6"/>
      <c r="C344" s="6"/>
      <c r="D344" s="6"/>
      <c r="E344" s="6"/>
      <c r="F344" s="7"/>
      <c r="G344" s="8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x14ac:dyDescent="0.25">
      <c r="A345" s="6"/>
      <c r="B345" s="6"/>
      <c r="C345" s="6"/>
      <c r="D345" s="6"/>
      <c r="E345" s="6"/>
      <c r="F345" s="7"/>
      <c r="G345" s="8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x14ac:dyDescent="0.25">
      <c r="A346" s="6"/>
      <c r="B346" s="6"/>
      <c r="C346" s="6"/>
      <c r="D346" s="6"/>
      <c r="E346" s="6"/>
      <c r="F346" s="7"/>
      <c r="G346" s="8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x14ac:dyDescent="0.25">
      <c r="A347" s="6"/>
      <c r="B347" s="6"/>
      <c r="C347" s="6"/>
      <c r="D347" s="6"/>
      <c r="E347" s="6"/>
      <c r="F347" s="7"/>
      <c r="G347" s="8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x14ac:dyDescent="0.25">
      <c r="A348" s="6"/>
      <c r="B348" s="6"/>
      <c r="C348" s="6"/>
      <c r="D348" s="6"/>
      <c r="E348" s="6"/>
      <c r="F348" s="7"/>
      <c r="G348" s="8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x14ac:dyDescent="0.25">
      <c r="A349" s="6"/>
      <c r="B349" s="6"/>
      <c r="C349" s="6"/>
      <c r="D349" s="6"/>
      <c r="E349" s="6"/>
      <c r="F349" s="7"/>
      <c r="G349" s="8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x14ac:dyDescent="0.25">
      <c r="A350" s="6"/>
      <c r="B350" s="6"/>
      <c r="C350" s="6"/>
      <c r="D350" s="6"/>
      <c r="E350" s="6"/>
      <c r="F350" s="7"/>
      <c r="G350" s="8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x14ac:dyDescent="0.25">
      <c r="A351" s="6"/>
      <c r="B351" s="6"/>
      <c r="C351" s="6"/>
      <c r="D351" s="6"/>
      <c r="E351" s="6"/>
      <c r="F351" s="7"/>
      <c r="G351" s="8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x14ac:dyDescent="0.25">
      <c r="A352" s="6"/>
      <c r="B352" s="6"/>
      <c r="C352" s="6"/>
      <c r="D352" s="6"/>
      <c r="E352" s="6"/>
      <c r="F352" s="7"/>
      <c r="G352" s="8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x14ac:dyDescent="0.25">
      <c r="A353" s="6"/>
      <c r="B353" s="6"/>
      <c r="C353" s="6"/>
      <c r="D353" s="6"/>
      <c r="E353" s="6"/>
      <c r="F353" s="7"/>
      <c r="G353" s="8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x14ac:dyDescent="0.25">
      <c r="A354" s="6"/>
      <c r="B354" s="6"/>
      <c r="C354" s="6"/>
      <c r="D354" s="6"/>
      <c r="E354" s="6"/>
      <c r="F354" s="7"/>
      <c r="G354" s="8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x14ac:dyDescent="0.25">
      <c r="A355" s="6"/>
      <c r="B355" s="6"/>
      <c r="C355" s="6"/>
      <c r="D355" s="6"/>
      <c r="E355" s="6"/>
      <c r="F355" s="7"/>
      <c r="G355" s="8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x14ac:dyDescent="0.25">
      <c r="A356" s="6"/>
      <c r="B356" s="6"/>
      <c r="C356" s="6"/>
      <c r="D356" s="6"/>
      <c r="E356" s="6"/>
      <c r="F356" s="7"/>
      <c r="G356" s="8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x14ac:dyDescent="0.25">
      <c r="A357" s="6"/>
      <c r="B357" s="6"/>
      <c r="C357" s="6"/>
      <c r="D357" s="6"/>
      <c r="E357" s="6"/>
      <c r="F357" s="7"/>
      <c r="G357" s="8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x14ac:dyDescent="0.25">
      <c r="A358" s="6"/>
      <c r="B358" s="6"/>
      <c r="C358" s="6"/>
      <c r="D358" s="6"/>
      <c r="E358" s="6"/>
      <c r="F358" s="7"/>
      <c r="G358" s="8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x14ac:dyDescent="0.25">
      <c r="A359" s="6"/>
      <c r="B359" s="6"/>
      <c r="C359" s="6"/>
      <c r="D359" s="6"/>
      <c r="E359" s="6"/>
      <c r="F359" s="7"/>
      <c r="G359" s="8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x14ac:dyDescent="0.25">
      <c r="A360" s="6"/>
      <c r="B360" s="6"/>
      <c r="C360" s="6"/>
      <c r="D360" s="6"/>
      <c r="E360" s="6"/>
      <c r="F360" s="7"/>
      <c r="G360" s="8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x14ac:dyDescent="0.25">
      <c r="A361" s="6"/>
      <c r="B361" s="6"/>
      <c r="C361" s="6"/>
      <c r="D361" s="6"/>
      <c r="E361" s="6"/>
      <c r="F361" s="7"/>
      <c r="G361" s="8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x14ac:dyDescent="0.25">
      <c r="A362" s="6"/>
      <c r="B362" s="6"/>
      <c r="C362" s="6"/>
      <c r="D362" s="6"/>
      <c r="E362" s="6"/>
      <c r="F362" s="7"/>
      <c r="G362" s="8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x14ac:dyDescent="0.25">
      <c r="A363" s="6"/>
      <c r="B363" s="6"/>
      <c r="C363" s="6"/>
      <c r="D363" s="6"/>
      <c r="E363" s="6"/>
      <c r="F363" s="7"/>
      <c r="G363" s="8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x14ac:dyDescent="0.25">
      <c r="A364" s="6"/>
      <c r="B364" s="6"/>
      <c r="C364" s="6"/>
      <c r="D364" s="6"/>
      <c r="E364" s="6"/>
      <c r="F364" s="7"/>
      <c r="G364" s="8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x14ac:dyDescent="0.25">
      <c r="A365" s="6"/>
      <c r="B365" s="6"/>
      <c r="C365" s="6"/>
      <c r="D365" s="6"/>
      <c r="E365" s="6"/>
      <c r="F365" s="7"/>
      <c r="G365" s="8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x14ac:dyDescent="0.25">
      <c r="A366" s="6"/>
      <c r="B366" s="6"/>
      <c r="C366" s="6"/>
      <c r="D366" s="6"/>
      <c r="E366" s="6"/>
      <c r="F366" s="7"/>
      <c r="G366" s="8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x14ac:dyDescent="0.25">
      <c r="A367" s="6"/>
      <c r="B367" s="6"/>
      <c r="C367" s="6"/>
      <c r="D367" s="6"/>
      <c r="E367" s="6"/>
      <c r="F367" s="7"/>
      <c r="G367" s="8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x14ac:dyDescent="0.25">
      <c r="A368" s="6"/>
      <c r="B368" s="6"/>
      <c r="C368" s="6"/>
      <c r="D368" s="6"/>
      <c r="E368" s="6"/>
      <c r="F368" s="7"/>
      <c r="G368" s="8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x14ac:dyDescent="0.25">
      <c r="A369" s="6"/>
      <c r="B369" s="6"/>
      <c r="C369" s="6"/>
      <c r="D369" s="6"/>
      <c r="E369" s="6"/>
      <c r="F369" s="7"/>
      <c r="G369" s="8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x14ac:dyDescent="0.25">
      <c r="A370" s="6"/>
      <c r="B370" s="6"/>
      <c r="C370" s="6"/>
      <c r="D370" s="6"/>
      <c r="E370" s="6"/>
      <c r="F370" s="7"/>
      <c r="G370" s="8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x14ac:dyDescent="0.25">
      <c r="A371" s="6"/>
      <c r="B371" s="6"/>
      <c r="C371" s="6"/>
      <c r="D371" s="6"/>
      <c r="E371" s="6"/>
      <c r="F371" s="7"/>
      <c r="G371" s="8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x14ac:dyDescent="0.25">
      <c r="A372" s="6"/>
      <c r="B372" s="6"/>
      <c r="C372" s="6"/>
      <c r="D372" s="6"/>
      <c r="E372" s="6"/>
      <c r="F372" s="7"/>
      <c r="G372" s="8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x14ac:dyDescent="0.25">
      <c r="A373" s="6"/>
      <c r="B373" s="6"/>
      <c r="C373" s="6"/>
      <c r="D373" s="6"/>
      <c r="E373" s="6"/>
      <c r="F373" s="7"/>
      <c r="G373" s="8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x14ac:dyDescent="0.25">
      <c r="A374" s="6"/>
      <c r="B374" s="6"/>
      <c r="C374" s="6"/>
      <c r="D374" s="6"/>
      <c r="E374" s="6"/>
      <c r="F374" s="7"/>
      <c r="G374" s="8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x14ac:dyDescent="0.25">
      <c r="A375" s="6"/>
      <c r="B375" s="6"/>
      <c r="C375" s="6"/>
      <c r="D375" s="6"/>
      <c r="E375" s="6"/>
      <c r="F375" s="7"/>
      <c r="G375" s="8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x14ac:dyDescent="0.25">
      <c r="A376" s="6"/>
      <c r="B376" s="6"/>
      <c r="C376" s="6"/>
      <c r="D376" s="6"/>
      <c r="E376" s="6"/>
      <c r="F376" s="7"/>
      <c r="G376" s="8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x14ac:dyDescent="0.25">
      <c r="A377" s="6"/>
      <c r="B377" s="6"/>
      <c r="C377" s="6"/>
      <c r="D377" s="6"/>
      <c r="E377" s="6"/>
      <c r="F377" s="7"/>
      <c r="G377" s="8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x14ac:dyDescent="0.25">
      <c r="A378" s="6"/>
      <c r="B378" s="6"/>
      <c r="C378" s="6"/>
      <c r="D378" s="6"/>
      <c r="E378" s="6"/>
      <c r="F378" s="7"/>
      <c r="G378" s="8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x14ac:dyDescent="0.25">
      <c r="A379" s="6"/>
      <c r="B379" s="6"/>
      <c r="C379" s="6"/>
      <c r="D379" s="6"/>
      <c r="E379" s="6"/>
      <c r="F379" s="7"/>
      <c r="G379" s="8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x14ac:dyDescent="0.25">
      <c r="A380" s="6"/>
      <c r="B380" s="6"/>
      <c r="C380" s="6"/>
      <c r="D380" s="6"/>
      <c r="E380" s="6"/>
      <c r="F380" s="7"/>
      <c r="G380" s="8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x14ac:dyDescent="0.25">
      <c r="A381" s="6"/>
      <c r="B381" s="6"/>
      <c r="C381" s="6"/>
      <c r="D381" s="6"/>
      <c r="E381" s="6"/>
      <c r="F381" s="7"/>
      <c r="G381" s="8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x14ac:dyDescent="0.25">
      <c r="A382" s="6"/>
      <c r="B382" s="6"/>
      <c r="C382" s="6"/>
      <c r="D382" s="6"/>
      <c r="E382" s="6"/>
      <c r="F382" s="7"/>
      <c r="G382" s="8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x14ac:dyDescent="0.25">
      <c r="A383" s="6"/>
      <c r="B383" s="6"/>
      <c r="C383" s="6"/>
      <c r="D383" s="6"/>
      <c r="E383" s="6"/>
      <c r="F383" s="7"/>
      <c r="G383" s="8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x14ac:dyDescent="0.25">
      <c r="A384" s="6"/>
      <c r="B384" s="6"/>
      <c r="C384" s="6"/>
      <c r="D384" s="6"/>
      <c r="E384" s="6"/>
      <c r="F384" s="7"/>
      <c r="G384" s="8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x14ac:dyDescent="0.25">
      <c r="A385" s="6"/>
      <c r="B385" s="6"/>
      <c r="C385" s="6"/>
      <c r="D385" s="6"/>
      <c r="E385" s="6"/>
      <c r="F385" s="7"/>
      <c r="G385" s="8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x14ac:dyDescent="0.25">
      <c r="A386" s="6"/>
      <c r="B386" s="6"/>
      <c r="C386" s="6"/>
      <c r="D386" s="6"/>
      <c r="E386" s="6"/>
      <c r="F386" s="7"/>
      <c r="G386" s="8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x14ac:dyDescent="0.25">
      <c r="A387" s="6"/>
      <c r="B387" s="6"/>
      <c r="C387" s="6"/>
      <c r="D387" s="6"/>
      <c r="E387" s="6"/>
      <c r="F387" s="7"/>
      <c r="G387" s="8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x14ac:dyDescent="0.25">
      <c r="A388" s="6"/>
      <c r="B388" s="6"/>
      <c r="C388" s="6"/>
      <c r="D388" s="6"/>
      <c r="E388" s="6"/>
      <c r="F388" s="7"/>
      <c r="G388" s="8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x14ac:dyDescent="0.25">
      <c r="A389" s="6"/>
      <c r="B389" s="6"/>
      <c r="C389" s="6"/>
      <c r="D389" s="6"/>
      <c r="E389" s="6"/>
      <c r="F389" s="7"/>
      <c r="G389" s="8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x14ac:dyDescent="0.25">
      <c r="A390" s="6"/>
      <c r="B390" s="6"/>
      <c r="C390" s="6"/>
      <c r="D390" s="6"/>
      <c r="E390" s="6"/>
      <c r="F390" s="7"/>
      <c r="G390" s="8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x14ac:dyDescent="0.25">
      <c r="A391" s="6"/>
      <c r="B391" s="6"/>
      <c r="C391" s="6"/>
      <c r="D391" s="6"/>
      <c r="E391" s="6"/>
      <c r="F391" s="7"/>
      <c r="G391" s="8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x14ac:dyDescent="0.25">
      <c r="A392" s="6"/>
      <c r="B392" s="6"/>
      <c r="C392" s="6"/>
      <c r="D392" s="6"/>
      <c r="E392" s="6"/>
      <c r="F392" s="7"/>
      <c r="G392" s="8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x14ac:dyDescent="0.25">
      <c r="A393" s="6"/>
      <c r="B393" s="6"/>
      <c r="C393" s="6"/>
      <c r="D393" s="6"/>
      <c r="E393" s="6"/>
      <c r="F393" s="7"/>
      <c r="G393" s="8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x14ac:dyDescent="0.25">
      <c r="A394" s="6"/>
      <c r="B394" s="6"/>
      <c r="C394" s="6"/>
      <c r="D394" s="6"/>
      <c r="E394" s="6"/>
      <c r="F394" s="7"/>
      <c r="G394" s="8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x14ac:dyDescent="0.25">
      <c r="A395" s="6"/>
      <c r="B395" s="6"/>
      <c r="C395" s="6"/>
      <c r="D395" s="6"/>
      <c r="E395" s="6"/>
      <c r="F395" s="7"/>
      <c r="G395" s="8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x14ac:dyDescent="0.25">
      <c r="A396" s="6"/>
      <c r="B396" s="6"/>
      <c r="C396" s="6"/>
      <c r="D396" s="6"/>
      <c r="E396" s="6"/>
      <c r="F396" s="7"/>
      <c r="G396" s="8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x14ac:dyDescent="0.25">
      <c r="A397" s="6"/>
      <c r="B397" s="6"/>
      <c r="C397" s="6"/>
      <c r="D397" s="6"/>
      <c r="E397" s="6"/>
      <c r="F397" s="7"/>
      <c r="G397" s="8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x14ac:dyDescent="0.25">
      <c r="A398" s="6"/>
      <c r="B398" s="6"/>
      <c r="C398" s="6"/>
      <c r="D398" s="6"/>
      <c r="E398" s="6"/>
      <c r="F398" s="7"/>
      <c r="G398" s="8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x14ac:dyDescent="0.25">
      <c r="A399" s="6"/>
      <c r="B399" s="6"/>
      <c r="C399" s="6"/>
      <c r="D399" s="6"/>
      <c r="E399" s="6"/>
      <c r="F399" s="7"/>
      <c r="G399" s="8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x14ac:dyDescent="0.25">
      <c r="A400" s="6"/>
      <c r="B400" s="6"/>
      <c r="C400" s="6"/>
      <c r="D400" s="6"/>
      <c r="E400" s="6"/>
      <c r="F400" s="7"/>
      <c r="G400" s="8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x14ac:dyDescent="0.25">
      <c r="A401" s="6"/>
      <c r="B401" s="6"/>
      <c r="C401" s="6"/>
      <c r="D401" s="6"/>
      <c r="E401" s="6"/>
      <c r="F401" s="7"/>
      <c r="G401" s="8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x14ac:dyDescent="0.25">
      <c r="A402" s="6"/>
      <c r="B402" s="6"/>
      <c r="C402" s="6"/>
      <c r="D402" s="6"/>
      <c r="E402" s="6"/>
      <c r="F402" s="7"/>
      <c r="G402" s="8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x14ac:dyDescent="0.25">
      <c r="A403" s="6"/>
      <c r="B403" s="6"/>
      <c r="C403" s="6"/>
      <c r="D403" s="6"/>
      <c r="E403" s="6"/>
      <c r="F403" s="7"/>
      <c r="G403" s="8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x14ac:dyDescent="0.25">
      <c r="A404" s="6"/>
      <c r="B404" s="6"/>
      <c r="C404" s="6"/>
      <c r="D404" s="6"/>
      <c r="E404" s="6"/>
      <c r="F404" s="7"/>
      <c r="G404" s="8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x14ac:dyDescent="0.25">
      <c r="A405" s="6"/>
      <c r="B405" s="6"/>
      <c r="C405" s="6"/>
      <c r="D405" s="6"/>
      <c r="E405" s="6"/>
      <c r="F405" s="7"/>
      <c r="G405" s="8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x14ac:dyDescent="0.25">
      <c r="A406" s="6"/>
      <c r="B406" s="6"/>
      <c r="C406" s="6"/>
      <c r="D406" s="6"/>
      <c r="E406" s="6"/>
      <c r="F406" s="7"/>
      <c r="G406" s="8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x14ac:dyDescent="0.25">
      <c r="A407" s="6"/>
      <c r="B407" s="6"/>
      <c r="C407" s="6"/>
      <c r="D407" s="6"/>
      <c r="E407" s="6"/>
      <c r="F407" s="7"/>
      <c r="G407" s="8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x14ac:dyDescent="0.25">
      <c r="A408" s="6"/>
      <c r="B408" s="6"/>
      <c r="C408" s="6"/>
      <c r="D408" s="6"/>
      <c r="E408" s="6"/>
      <c r="F408" s="7"/>
      <c r="G408" s="8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x14ac:dyDescent="0.25">
      <c r="A409" s="6"/>
      <c r="B409" s="6"/>
      <c r="C409" s="6"/>
      <c r="D409" s="6"/>
      <c r="E409" s="6"/>
      <c r="F409" s="7"/>
      <c r="G409" s="8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x14ac:dyDescent="0.25">
      <c r="A410" s="6"/>
      <c r="B410" s="6"/>
      <c r="C410" s="6"/>
      <c r="D410" s="6"/>
      <c r="E410" s="6"/>
      <c r="F410" s="7"/>
      <c r="G410" s="8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x14ac:dyDescent="0.25">
      <c r="A411" s="6"/>
      <c r="B411" s="6"/>
      <c r="C411" s="6"/>
      <c r="D411" s="6"/>
      <c r="E411" s="6"/>
      <c r="F411" s="7"/>
      <c r="G411" s="8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x14ac:dyDescent="0.25">
      <c r="A412" s="6"/>
      <c r="B412" s="6"/>
      <c r="C412" s="6"/>
      <c r="D412" s="6"/>
      <c r="E412" s="6"/>
      <c r="F412" s="7"/>
      <c r="G412" s="8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x14ac:dyDescent="0.25">
      <c r="A413" s="6"/>
      <c r="B413" s="6"/>
      <c r="C413" s="6"/>
      <c r="D413" s="6"/>
      <c r="E413" s="6"/>
      <c r="F413" s="7"/>
      <c r="G413" s="8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x14ac:dyDescent="0.25">
      <c r="A414" s="6"/>
      <c r="B414" s="6"/>
      <c r="C414" s="6"/>
      <c r="D414" s="6"/>
      <c r="E414" s="6"/>
      <c r="F414" s="7"/>
      <c r="G414" s="8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x14ac:dyDescent="0.25">
      <c r="A415" s="6"/>
      <c r="B415" s="6"/>
      <c r="C415" s="6"/>
      <c r="D415" s="6"/>
      <c r="E415" s="6"/>
      <c r="F415" s="7"/>
      <c r="G415" s="8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x14ac:dyDescent="0.25">
      <c r="A416" s="6"/>
      <c r="B416" s="6"/>
      <c r="C416" s="6"/>
      <c r="D416" s="6"/>
      <c r="E416" s="6"/>
      <c r="F416" s="7"/>
      <c r="G416" s="8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x14ac:dyDescent="0.25">
      <c r="A417" s="6"/>
      <c r="B417" s="6"/>
      <c r="C417" s="6"/>
      <c r="D417" s="6"/>
      <c r="E417" s="6"/>
      <c r="F417" s="7"/>
      <c r="G417" s="8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x14ac:dyDescent="0.25">
      <c r="A418" s="6"/>
      <c r="B418" s="6"/>
      <c r="C418" s="6"/>
      <c r="D418" s="6"/>
      <c r="E418" s="6"/>
      <c r="F418" s="7"/>
      <c r="G418" s="8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x14ac:dyDescent="0.25">
      <c r="A419" s="6"/>
      <c r="B419" s="6"/>
      <c r="C419" s="6"/>
      <c r="D419" s="6"/>
      <c r="E419" s="6"/>
      <c r="F419" s="7"/>
      <c r="G419" s="8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x14ac:dyDescent="0.25">
      <c r="A420" s="6"/>
      <c r="B420" s="6"/>
      <c r="C420" s="6"/>
      <c r="D420" s="6"/>
      <c r="E420" s="6"/>
      <c r="F420" s="7"/>
      <c r="G420" s="8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x14ac:dyDescent="0.25">
      <c r="A421" s="6"/>
      <c r="B421" s="6"/>
      <c r="C421" s="6"/>
      <c r="D421" s="6"/>
      <c r="E421" s="6"/>
      <c r="F421" s="7"/>
      <c r="G421" s="8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x14ac:dyDescent="0.25">
      <c r="A422" s="6"/>
      <c r="B422" s="6"/>
      <c r="C422" s="6"/>
      <c r="D422" s="6"/>
      <c r="E422" s="6"/>
      <c r="F422" s="7"/>
      <c r="G422" s="8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x14ac:dyDescent="0.25">
      <c r="A423" s="6"/>
      <c r="B423" s="6"/>
      <c r="C423" s="6"/>
      <c r="D423" s="6"/>
      <c r="E423" s="6"/>
      <c r="F423" s="7"/>
      <c r="G423" s="8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x14ac:dyDescent="0.25">
      <c r="A424" s="6"/>
      <c r="B424" s="6"/>
      <c r="C424" s="6"/>
      <c r="D424" s="6"/>
      <c r="E424" s="6"/>
      <c r="F424" s="7"/>
      <c r="G424" s="8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x14ac:dyDescent="0.25">
      <c r="A425" s="6"/>
      <c r="B425" s="6"/>
      <c r="C425" s="6"/>
      <c r="D425" s="6"/>
      <c r="E425" s="6"/>
      <c r="F425" s="7"/>
      <c r="G425" s="8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x14ac:dyDescent="0.25">
      <c r="A426" s="6"/>
      <c r="B426" s="6"/>
      <c r="C426" s="6"/>
      <c r="D426" s="6"/>
      <c r="E426" s="6"/>
      <c r="F426" s="7"/>
      <c r="G426" s="8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x14ac:dyDescent="0.25">
      <c r="A427" s="6"/>
      <c r="B427" s="6"/>
      <c r="C427" s="6"/>
      <c r="D427" s="6"/>
      <c r="E427" s="6"/>
      <c r="F427" s="7"/>
      <c r="G427" s="8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x14ac:dyDescent="0.25">
      <c r="A428" s="6"/>
      <c r="B428" s="6"/>
      <c r="C428" s="6"/>
      <c r="D428" s="6"/>
      <c r="E428" s="6"/>
      <c r="F428" s="7"/>
      <c r="G428" s="8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x14ac:dyDescent="0.25">
      <c r="A429" s="6"/>
      <c r="B429" s="6"/>
      <c r="C429" s="6"/>
      <c r="D429" s="6"/>
      <c r="E429" s="6"/>
      <c r="F429" s="7"/>
      <c r="G429" s="8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x14ac:dyDescent="0.25">
      <c r="A430" s="6"/>
      <c r="B430" s="6"/>
      <c r="C430" s="6"/>
      <c r="D430" s="6"/>
      <c r="E430" s="6"/>
      <c r="F430" s="7"/>
      <c r="G430" s="8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x14ac:dyDescent="0.25">
      <c r="A431" s="6"/>
      <c r="B431" s="6"/>
      <c r="C431" s="6"/>
      <c r="D431" s="6"/>
      <c r="E431" s="6"/>
      <c r="F431" s="7"/>
      <c r="G431" s="8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x14ac:dyDescent="0.25">
      <c r="A432" s="6"/>
      <c r="B432" s="6"/>
      <c r="C432" s="6"/>
      <c r="D432" s="6"/>
      <c r="E432" s="6"/>
      <c r="F432" s="7"/>
      <c r="G432" s="8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x14ac:dyDescent="0.25">
      <c r="A433" s="6"/>
      <c r="B433" s="6"/>
      <c r="C433" s="6"/>
      <c r="D433" s="6"/>
      <c r="E433" s="6"/>
      <c r="F433" s="7"/>
      <c r="G433" s="8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x14ac:dyDescent="0.25">
      <c r="A434" s="6"/>
      <c r="B434" s="6"/>
      <c r="C434" s="6"/>
      <c r="D434" s="6"/>
      <c r="E434" s="6"/>
      <c r="F434" s="7"/>
      <c r="G434" s="8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x14ac:dyDescent="0.25">
      <c r="A435" s="6"/>
      <c r="B435" s="6"/>
      <c r="C435" s="6"/>
      <c r="D435" s="6"/>
      <c r="E435" s="6"/>
      <c r="F435" s="7"/>
      <c r="G435" s="8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x14ac:dyDescent="0.25">
      <c r="A436" s="6"/>
      <c r="B436" s="6"/>
      <c r="C436" s="6"/>
      <c r="D436" s="6"/>
      <c r="E436" s="6"/>
      <c r="F436" s="7"/>
      <c r="G436" s="8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x14ac:dyDescent="0.25">
      <c r="A437" s="6"/>
      <c r="B437" s="6"/>
      <c r="C437" s="6"/>
      <c r="D437" s="6"/>
      <c r="E437" s="6"/>
      <c r="F437" s="7"/>
      <c r="G437" s="8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x14ac:dyDescent="0.25">
      <c r="A438" s="6"/>
      <c r="B438" s="6"/>
      <c r="C438" s="6"/>
      <c r="D438" s="6"/>
      <c r="E438" s="6"/>
      <c r="F438" s="7"/>
      <c r="G438" s="8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x14ac:dyDescent="0.25">
      <c r="A439" s="6"/>
      <c r="B439" s="6"/>
      <c r="C439" s="6"/>
      <c r="D439" s="6"/>
      <c r="E439" s="6"/>
      <c r="F439" s="7"/>
      <c r="G439" s="8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x14ac:dyDescent="0.25">
      <c r="A440" s="6"/>
      <c r="B440" s="6"/>
      <c r="C440" s="6"/>
      <c r="D440" s="6"/>
      <c r="E440" s="6"/>
      <c r="F440" s="7"/>
      <c r="G440" s="8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x14ac:dyDescent="0.25">
      <c r="A441" s="6"/>
      <c r="B441" s="6"/>
      <c r="C441" s="6"/>
      <c r="D441" s="6"/>
      <c r="E441" s="6"/>
      <c r="F441" s="7"/>
      <c r="G441" s="8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x14ac:dyDescent="0.25">
      <c r="A442" s="6"/>
      <c r="B442" s="6"/>
      <c r="C442" s="6"/>
      <c r="D442" s="6"/>
      <c r="E442" s="6"/>
      <c r="F442" s="7"/>
      <c r="G442" s="8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x14ac:dyDescent="0.25">
      <c r="A443" s="6"/>
      <c r="B443" s="6"/>
      <c r="C443" s="6"/>
      <c r="D443" s="6"/>
      <c r="E443" s="6"/>
      <c r="F443" s="7"/>
      <c r="G443" s="8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x14ac:dyDescent="0.25">
      <c r="A444" s="6"/>
      <c r="B444" s="6"/>
      <c r="C444" s="6"/>
      <c r="D444" s="6"/>
      <c r="E444" s="6"/>
      <c r="F444" s="7"/>
      <c r="G444" s="8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x14ac:dyDescent="0.25">
      <c r="A445" s="6"/>
      <c r="B445" s="6"/>
      <c r="C445" s="6"/>
      <c r="D445" s="6"/>
      <c r="E445" s="6"/>
      <c r="F445" s="7"/>
      <c r="G445" s="8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x14ac:dyDescent="0.25">
      <c r="A446" s="6"/>
      <c r="B446" s="6"/>
      <c r="C446" s="6"/>
      <c r="D446" s="6"/>
      <c r="E446" s="6"/>
      <c r="F446" s="7"/>
      <c r="G446" s="8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x14ac:dyDescent="0.25">
      <c r="A447" s="6"/>
      <c r="B447" s="6"/>
      <c r="C447" s="6"/>
      <c r="D447" s="6"/>
      <c r="E447" s="6"/>
      <c r="F447" s="7"/>
      <c r="G447" s="8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x14ac:dyDescent="0.25">
      <c r="A448" s="6"/>
      <c r="B448" s="6"/>
      <c r="C448" s="6"/>
      <c r="D448" s="6"/>
      <c r="E448" s="6"/>
      <c r="F448" s="7"/>
      <c r="G448" s="8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x14ac:dyDescent="0.25">
      <c r="A449" s="6"/>
      <c r="B449" s="6"/>
      <c r="C449" s="6"/>
      <c r="D449" s="6"/>
      <c r="E449" s="6"/>
      <c r="F449" s="7"/>
      <c r="G449" s="8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x14ac:dyDescent="0.25">
      <c r="A450" s="6"/>
      <c r="B450" s="6"/>
      <c r="C450" s="6"/>
      <c r="D450" s="6"/>
      <c r="E450" s="6"/>
      <c r="F450" s="7"/>
      <c r="G450" s="8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x14ac:dyDescent="0.25">
      <c r="A451" s="6"/>
      <c r="B451" s="6"/>
      <c r="C451" s="6"/>
      <c r="D451" s="6"/>
      <c r="E451" s="6"/>
      <c r="F451" s="7"/>
      <c r="G451" s="8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x14ac:dyDescent="0.25">
      <c r="A452" s="6"/>
      <c r="B452" s="6"/>
      <c r="C452" s="6"/>
      <c r="D452" s="6"/>
      <c r="E452" s="6"/>
      <c r="F452" s="7"/>
      <c r="G452" s="8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x14ac:dyDescent="0.25">
      <c r="A453" s="6"/>
      <c r="B453" s="6"/>
      <c r="C453" s="6"/>
      <c r="D453" s="6"/>
      <c r="E453" s="6"/>
      <c r="F453" s="7"/>
      <c r="G453" s="8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x14ac:dyDescent="0.25">
      <c r="A454" s="6"/>
      <c r="B454" s="6"/>
      <c r="C454" s="6"/>
      <c r="D454" s="6"/>
      <c r="E454" s="6"/>
      <c r="F454" s="7"/>
      <c r="G454" s="8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x14ac:dyDescent="0.25">
      <c r="A455" s="6"/>
      <c r="B455" s="6"/>
      <c r="C455" s="6"/>
      <c r="D455" s="6"/>
      <c r="E455" s="6"/>
      <c r="F455" s="7"/>
      <c r="G455" s="8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x14ac:dyDescent="0.25">
      <c r="A456" s="6"/>
      <c r="B456" s="6"/>
      <c r="C456" s="6"/>
      <c r="D456" s="6"/>
      <c r="E456" s="6"/>
      <c r="F456" s="7"/>
      <c r="G456" s="8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x14ac:dyDescent="0.25">
      <c r="A457" s="6"/>
      <c r="B457" s="6"/>
      <c r="C457" s="6"/>
      <c r="D457" s="6"/>
      <c r="E457" s="6"/>
      <c r="F457" s="7"/>
      <c r="G457" s="8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x14ac:dyDescent="0.25">
      <c r="A458" s="6"/>
      <c r="B458" s="6"/>
      <c r="C458" s="6"/>
      <c r="D458" s="6"/>
      <c r="E458" s="6"/>
      <c r="F458" s="7"/>
      <c r="G458" s="8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x14ac:dyDescent="0.25">
      <c r="A459" s="6"/>
      <c r="B459" s="6"/>
      <c r="C459" s="6"/>
      <c r="D459" s="6"/>
      <c r="E459" s="6"/>
      <c r="F459" s="7"/>
      <c r="G459" s="8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x14ac:dyDescent="0.25">
      <c r="A460" s="6"/>
      <c r="B460" s="6"/>
      <c r="C460" s="6"/>
      <c r="D460" s="6"/>
      <c r="E460" s="6"/>
      <c r="F460" s="7"/>
      <c r="G460" s="8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x14ac:dyDescent="0.25">
      <c r="A461" s="6"/>
      <c r="B461" s="6"/>
      <c r="C461" s="6"/>
      <c r="D461" s="6"/>
      <c r="E461" s="6"/>
      <c r="F461" s="7"/>
      <c r="G461" s="8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x14ac:dyDescent="0.25">
      <c r="A462" s="6"/>
      <c r="B462" s="6"/>
      <c r="C462" s="6"/>
      <c r="D462" s="6"/>
      <c r="E462" s="6"/>
      <c r="F462" s="7"/>
      <c r="G462" s="8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x14ac:dyDescent="0.25">
      <c r="A463" s="6"/>
      <c r="B463" s="6"/>
      <c r="C463" s="6"/>
      <c r="D463" s="6"/>
      <c r="E463" s="6"/>
      <c r="F463" s="7"/>
      <c r="G463" s="8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x14ac:dyDescent="0.25">
      <c r="A464" s="6"/>
      <c r="B464" s="6"/>
      <c r="C464" s="6"/>
      <c r="D464" s="6"/>
      <c r="E464" s="6"/>
      <c r="F464" s="7"/>
      <c r="G464" s="8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x14ac:dyDescent="0.25">
      <c r="A465" s="6"/>
      <c r="B465" s="6"/>
      <c r="C465" s="6"/>
      <c r="D465" s="6"/>
      <c r="E465" s="6"/>
      <c r="F465" s="7"/>
      <c r="G465" s="8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x14ac:dyDescent="0.25">
      <c r="A466" s="6"/>
      <c r="B466" s="6"/>
      <c r="C466" s="6"/>
      <c r="D466" s="6"/>
      <c r="E466" s="6"/>
      <c r="F466" s="7"/>
      <c r="G466" s="8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x14ac:dyDescent="0.25">
      <c r="A467" s="6"/>
      <c r="B467" s="6"/>
      <c r="C467" s="6"/>
      <c r="D467" s="6"/>
      <c r="E467" s="6"/>
      <c r="F467" s="7"/>
      <c r="G467" s="8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x14ac:dyDescent="0.25">
      <c r="A468" s="6"/>
      <c r="B468" s="6"/>
      <c r="C468" s="6"/>
      <c r="D468" s="6"/>
      <c r="E468" s="6"/>
      <c r="F468" s="7"/>
      <c r="G468" s="8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x14ac:dyDescent="0.25">
      <c r="A469" s="6"/>
      <c r="B469" s="6"/>
      <c r="C469" s="6"/>
      <c r="D469" s="6"/>
      <c r="E469" s="6"/>
      <c r="F469" s="7"/>
      <c r="G469" s="8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x14ac:dyDescent="0.25">
      <c r="A470" s="6"/>
      <c r="B470" s="6"/>
      <c r="C470" s="6"/>
      <c r="D470" s="6"/>
      <c r="E470" s="6"/>
      <c r="F470" s="7"/>
      <c r="G470" s="8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x14ac:dyDescent="0.25">
      <c r="A471" s="6"/>
      <c r="B471" s="6"/>
      <c r="C471" s="6"/>
      <c r="D471" s="6"/>
      <c r="E471" s="6"/>
      <c r="F471" s="7"/>
      <c r="G471" s="8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x14ac:dyDescent="0.25">
      <c r="A472" s="6"/>
      <c r="B472" s="6"/>
      <c r="C472" s="6"/>
      <c r="D472" s="6"/>
      <c r="E472" s="6"/>
      <c r="F472" s="7"/>
      <c r="G472" s="8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x14ac:dyDescent="0.25">
      <c r="A473" s="6"/>
      <c r="B473" s="6"/>
      <c r="C473" s="6"/>
      <c r="D473" s="6"/>
      <c r="E473" s="6"/>
      <c r="F473" s="7"/>
      <c r="G473" s="8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x14ac:dyDescent="0.25">
      <c r="A474" s="6"/>
      <c r="B474" s="6"/>
      <c r="C474" s="6"/>
      <c r="D474" s="6"/>
      <c r="E474" s="6"/>
      <c r="F474" s="7"/>
      <c r="G474" s="8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x14ac:dyDescent="0.25">
      <c r="A475" s="6"/>
      <c r="B475" s="6"/>
      <c r="C475" s="6"/>
      <c r="D475" s="6"/>
      <c r="E475" s="6"/>
      <c r="F475" s="7"/>
      <c r="G475" s="8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x14ac:dyDescent="0.25">
      <c r="A476" s="6"/>
      <c r="B476" s="6"/>
      <c r="C476" s="6"/>
      <c r="D476" s="6"/>
      <c r="E476" s="6"/>
      <c r="F476" s="7"/>
      <c r="G476" s="8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x14ac:dyDescent="0.25">
      <c r="A477" s="6"/>
      <c r="B477" s="6"/>
      <c r="C477" s="6"/>
      <c r="D477" s="6"/>
      <c r="E477" s="6"/>
      <c r="F477" s="7"/>
      <c r="G477" s="8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x14ac:dyDescent="0.25">
      <c r="A478" s="6"/>
      <c r="B478" s="6"/>
      <c r="C478" s="6"/>
      <c r="D478" s="6"/>
      <c r="E478" s="6"/>
      <c r="F478" s="7"/>
      <c r="G478" s="8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x14ac:dyDescent="0.25">
      <c r="A479" s="6"/>
      <c r="B479" s="6"/>
      <c r="C479" s="6"/>
      <c r="D479" s="6"/>
      <c r="E479" s="6"/>
      <c r="F479" s="7"/>
      <c r="G479" s="8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x14ac:dyDescent="0.25">
      <c r="A480" s="6"/>
      <c r="B480" s="6"/>
      <c r="C480" s="6"/>
      <c r="D480" s="6"/>
      <c r="E480" s="6"/>
      <c r="F480" s="7"/>
      <c r="G480" s="8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x14ac:dyDescent="0.25">
      <c r="A481" s="6"/>
      <c r="B481" s="6"/>
      <c r="C481" s="6"/>
      <c r="D481" s="6"/>
      <c r="E481" s="6"/>
      <c r="F481" s="7"/>
      <c r="G481" s="8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x14ac:dyDescent="0.25">
      <c r="A482" s="6"/>
      <c r="B482" s="6"/>
      <c r="C482" s="6"/>
      <c r="D482" s="6"/>
      <c r="E482" s="6"/>
      <c r="F482" s="7"/>
      <c r="G482" s="8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x14ac:dyDescent="0.25">
      <c r="A483" s="6"/>
      <c r="B483" s="6"/>
      <c r="C483" s="6"/>
      <c r="D483" s="6"/>
      <c r="E483" s="6"/>
      <c r="F483" s="7"/>
      <c r="G483" s="8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x14ac:dyDescent="0.25">
      <c r="A484" s="6"/>
      <c r="B484" s="6"/>
      <c r="C484" s="6"/>
      <c r="D484" s="6"/>
      <c r="E484" s="6"/>
      <c r="F484" s="7"/>
      <c r="G484" s="8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x14ac:dyDescent="0.25">
      <c r="A485" s="6"/>
      <c r="B485" s="6"/>
      <c r="C485" s="6"/>
      <c r="D485" s="6"/>
      <c r="E485" s="6"/>
      <c r="F485" s="7"/>
      <c r="G485" s="8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x14ac:dyDescent="0.25">
      <c r="A486" s="6"/>
      <c r="B486" s="6"/>
      <c r="C486" s="6"/>
      <c r="D486" s="6"/>
      <c r="E486" s="6"/>
      <c r="F486" s="7"/>
      <c r="G486" s="8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x14ac:dyDescent="0.25">
      <c r="A487" s="6"/>
      <c r="B487" s="6"/>
      <c r="C487" s="6"/>
      <c r="D487" s="6"/>
      <c r="E487" s="6"/>
      <c r="F487" s="7"/>
      <c r="G487" s="8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x14ac:dyDescent="0.25">
      <c r="A488" s="6"/>
      <c r="B488" s="6"/>
      <c r="C488" s="6"/>
      <c r="D488" s="6"/>
      <c r="E488" s="6"/>
      <c r="F488" s="7"/>
      <c r="G488" s="8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x14ac:dyDescent="0.25">
      <c r="A489" s="6"/>
      <c r="B489" s="6"/>
      <c r="C489" s="6"/>
      <c r="D489" s="6"/>
      <c r="E489" s="6"/>
      <c r="F489" s="7"/>
      <c r="G489" s="8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x14ac:dyDescent="0.25">
      <c r="A490" s="6"/>
      <c r="B490" s="6"/>
      <c r="C490" s="6"/>
      <c r="D490" s="6"/>
      <c r="E490" s="6"/>
      <c r="F490" s="7"/>
      <c r="G490" s="8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x14ac:dyDescent="0.25">
      <c r="A491" s="6"/>
      <c r="B491" s="6"/>
      <c r="C491" s="6"/>
      <c r="D491" s="6"/>
      <c r="E491" s="6"/>
      <c r="F491" s="7"/>
      <c r="G491" s="8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x14ac:dyDescent="0.25">
      <c r="A492" s="6"/>
      <c r="B492" s="6"/>
      <c r="C492" s="6"/>
      <c r="D492" s="6"/>
      <c r="E492" s="6"/>
      <c r="F492" s="7"/>
      <c r="G492" s="8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x14ac:dyDescent="0.25">
      <c r="A493" s="6"/>
      <c r="B493" s="6"/>
      <c r="C493" s="6"/>
      <c r="D493" s="6"/>
      <c r="E493" s="6"/>
      <c r="F493" s="7"/>
      <c r="G493" s="8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x14ac:dyDescent="0.25">
      <c r="A494" s="6"/>
      <c r="B494" s="6"/>
      <c r="C494" s="6"/>
      <c r="D494" s="6"/>
      <c r="E494" s="6"/>
      <c r="F494" s="7"/>
      <c r="G494" s="8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x14ac:dyDescent="0.25">
      <c r="A495" s="6"/>
      <c r="B495" s="6"/>
      <c r="C495" s="6"/>
      <c r="D495" s="6"/>
      <c r="E495" s="6"/>
      <c r="F495" s="7"/>
      <c r="G495" s="8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x14ac:dyDescent="0.25">
      <c r="A496" s="6"/>
      <c r="B496" s="6"/>
      <c r="C496" s="6"/>
      <c r="D496" s="6"/>
      <c r="E496" s="6"/>
      <c r="F496" s="7"/>
      <c r="G496" s="8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x14ac:dyDescent="0.25">
      <c r="A497" s="6"/>
      <c r="B497" s="6"/>
      <c r="C497" s="6"/>
      <c r="D497" s="6"/>
      <c r="E497" s="6"/>
      <c r="F497" s="7"/>
      <c r="G497" s="8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x14ac:dyDescent="0.25">
      <c r="A498" s="6"/>
      <c r="B498" s="6"/>
      <c r="C498" s="6"/>
      <c r="D498" s="6"/>
      <c r="E498" s="6"/>
      <c r="F498" s="7"/>
      <c r="G498" s="8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x14ac:dyDescent="0.25">
      <c r="A499" s="6"/>
      <c r="B499" s="6"/>
      <c r="C499" s="6"/>
      <c r="D499" s="6"/>
      <c r="E499" s="6"/>
      <c r="F499" s="7"/>
      <c r="G499" s="8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x14ac:dyDescent="0.25">
      <c r="A500" s="6"/>
      <c r="B500" s="6"/>
      <c r="C500" s="6"/>
      <c r="D500" s="6"/>
      <c r="E500" s="6"/>
      <c r="F500" s="7"/>
      <c r="G500" s="8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x14ac:dyDescent="0.25">
      <c r="A501" s="6"/>
      <c r="B501" s="6"/>
      <c r="C501" s="6"/>
      <c r="D501" s="6"/>
      <c r="E501" s="6"/>
      <c r="F501" s="7"/>
      <c r="G501" s="8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x14ac:dyDescent="0.25">
      <c r="A502" s="6"/>
      <c r="B502" s="6"/>
      <c r="C502" s="6"/>
      <c r="D502" s="6"/>
      <c r="E502" s="6"/>
      <c r="F502" s="7"/>
      <c r="G502" s="8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x14ac:dyDescent="0.25">
      <c r="A503" s="6"/>
      <c r="B503" s="6"/>
      <c r="C503" s="6"/>
      <c r="D503" s="6"/>
      <c r="E503" s="6"/>
      <c r="F503" s="7"/>
      <c r="G503" s="8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x14ac:dyDescent="0.25">
      <c r="A504" s="6"/>
      <c r="B504" s="6"/>
      <c r="C504" s="6"/>
      <c r="D504" s="6"/>
      <c r="E504" s="6"/>
      <c r="F504" s="7"/>
      <c r="G504" s="8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x14ac:dyDescent="0.25">
      <c r="A505" s="6"/>
      <c r="B505" s="6"/>
      <c r="C505" s="6"/>
      <c r="D505" s="6"/>
      <c r="E505" s="6"/>
      <c r="F505" s="7"/>
      <c r="G505" s="8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x14ac:dyDescent="0.25">
      <c r="A506" s="6"/>
      <c r="B506" s="6"/>
      <c r="C506" s="6"/>
      <c r="D506" s="6"/>
      <c r="E506" s="6"/>
      <c r="F506" s="7"/>
      <c r="G506" s="8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x14ac:dyDescent="0.25">
      <c r="A507" s="6"/>
      <c r="B507" s="6"/>
      <c r="C507" s="6"/>
      <c r="D507" s="6"/>
      <c r="E507" s="6"/>
      <c r="F507" s="7"/>
      <c r="G507" s="8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x14ac:dyDescent="0.25">
      <c r="A508" s="6"/>
      <c r="B508" s="6"/>
      <c r="C508" s="6"/>
      <c r="D508" s="6"/>
      <c r="E508" s="6"/>
      <c r="F508" s="7"/>
      <c r="G508" s="8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x14ac:dyDescent="0.25">
      <c r="A509" s="6"/>
      <c r="B509" s="6"/>
      <c r="C509" s="6"/>
      <c r="D509" s="6"/>
      <c r="E509" s="6"/>
      <c r="F509" s="7"/>
      <c r="G509" s="8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x14ac:dyDescent="0.25">
      <c r="A510" s="6"/>
      <c r="B510" s="6"/>
      <c r="C510" s="6"/>
      <c r="D510" s="6"/>
      <c r="E510" s="6"/>
      <c r="F510" s="7"/>
      <c r="G510" s="8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x14ac:dyDescent="0.25">
      <c r="A511" s="6"/>
      <c r="B511" s="6"/>
      <c r="C511" s="6"/>
      <c r="D511" s="6"/>
      <c r="E511" s="6"/>
      <c r="F511" s="7"/>
      <c r="G511" s="8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x14ac:dyDescent="0.25">
      <c r="A512" s="6"/>
      <c r="B512" s="6"/>
      <c r="C512" s="6"/>
      <c r="D512" s="6"/>
      <c r="E512" s="6"/>
      <c r="F512" s="7"/>
      <c r="G512" s="8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x14ac:dyDescent="0.25">
      <c r="A513" s="6"/>
      <c r="B513" s="6"/>
      <c r="C513" s="6"/>
      <c r="D513" s="6"/>
      <c r="E513" s="6"/>
      <c r="F513" s="7"/>
      <c r="G513" s="8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x14ac:dyDescent="0.25">
      <c r="A514" s="6"/>
      <c r="B514" s="6"/>
      <c r="C514" s="6"/>
      <c r="D514" s="6"/>
      <c r="E514" s="6"/>
      <c r="F514" s="7"/>
      <c r="G514" s="8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x14ac:dyDescent="0.25">
      <c r="A515" s="6"/>
      <c r="B515" s="6"/>
      <c r="C515" s="6"/>
      <c r="D515" s="6"/>
      <c r="E515" s="6"/>
      <c r="F515" s="7"/>
      <c r="G515" s="8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x14ac:dyDescent="0.25">
      <c r="A516" s="6"/>
      <c r="B516" s="6"/>
      <c r="C516" s="6"/>
      <c r="D516" s="6"/>
      <c r="E516" s="6"/>
      <c r="F516" s="7"/>
      <c r="G516" s="8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x14ac:dyDescent="0.25">
      <c r="A517" s="6"/>
      <c r="B517" s="6"/>
      <c r="C517" s="6"/>
      <c r="D517" s="6"/>
      <c r="E517" s="6"/>
      <c r="F517" s="7"/>
      <c r="G517" s="8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x14ac:dyDescent="0.25">
      <c r="A518" s="6"/>
      <c r="B518" s="6"/>
      <c r="C518" s="6"/>
      <c r="D518" s="6"/>
      <c r="E518" s="6"/>
      <c r="F518" s="7"/>
      <c r="G518" s="8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x14ac:dyDescent="0.25">
      <c r="A519" s="6"/>
      <c r="B519" s="6"/>
      <c r="C519" s="6"/>
      <c r="D519" s="6"/>
      <c r="E519" s="6"/>
      <c r="F519" s="7"/>
      <c r="G519" s="8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x14ac:dyDescent="0.25">
      <c r="A520" s="6"/>
      <c r="B520" s="6"/>
      <c r="C520" s="6"/>
      <c r="D520" s="6"/>
      <c r="E520" s="6"/>
      <c r="F520" s="7"/>
      <c r="G520" s="8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x14ac:dyDescent="0.25">
      <c r="A521" s="6"/>
      <c r="B521" s="6"/>
      <c r="C521" s="6"/>
      <c r="D521" s="6"/>
      <c r="E521" s="6"/>
      <c r="F521" s="7"/>
      <c r="G521" s="8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x14ac:dyDescent="0.25">
      <c r="A522" s="6"/>
      <c r="B522" s="6"/>
      <c r="C522" s="6"/>
      <c r="D522" s="6"/>
      <c r="E522" s="6"/>
      <c r="F522" s="7"/>
      <c r="G522" s="8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x14ac:dyDescent="0.25">
      <c r="A523" s="6"/>
      <c r="B523" s="6"/>
      <c r="C523" s="6"/>
      <c r="D523" s="6"/>
      <c r="E523" s="6"/>
      <c r="F523" s="7"/>
      <c r="G523" s="8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x14ac:dyDescent="0.25">
      <c r="A524" s="6"/>
      <c r="B524" s="6"/>
      <c r="C524" s="6"/>
      <c r="D524" s="6"/>
      <c r="E524" s="6"/>
      <c r="F524" s="7"/>
      <c r="G524" s="8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x14ac:dyDescent="0.25">
      <c r="A525" s="6"/>
      <c r="B525" s="6"/>
      <c r="C525" s="6"/>
      <c r="D525" s="6"/>
      <c r="E525" s="6"/>
      <c r="F525" s="7"/>
      <c r="G525" s="8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x14ac:dyDescent="0.25">
      <c r="A526" s="6"/>
      <c r="B526" s="6"/>
      <c r="C526" s="6"/>
      <c r="D526" s="6"/>
      <c r="E526" s="6"/>
      <c r="F526" s="7"/>
      <c r="G526" s="8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x14ac:dyDescent="0.25">
      <c r="A527" s="6"/>
      <c r="B527" s="6"/>
      <c r="C527" s="6"/>
      <c r="D527" s="6"/>
      <c r="E527" s="6"/>
      <c r="F527" s="7"/>
      <c r="G527" s="8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x14ac:dyDescent="0.25">
      <c r="A528" s="6"/>
      <c r="B528" s="6"/>
      <c r="C528" s="6"/>
      <c r="D528" s="6"/>
      <c r="E528" s="6"/>
      <c r="F528" s="7"/>
      <c r="G528" s="8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x14ac:dyDescent="0.25">
      <c r="A529" s="6"/>
      <c r="B529" s="6"/>
      <c r="C529" s="6"/>
      <c r="D529" s="6"/>
      <c r="E529" s="6"/>
      <c r="F529" s="7"/>
      <c r="G529" s="8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x14ac:dyDescent="0.25">
      <c r="A530" s="6"/>
      <c r="B530" s="6"/>
      <c r="C530" s="6"/>
      <c r="D530" s="6"/>
      <c r="E530" s="6"/>
      <c r="F530" s="7"/>
      <c r="G530" s="8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x14ac:dyDescent="0.25">
      <c r="A531" s="6"/>
      <c r="B531" s="6"/>
      <c r="C531" s="6"/>
      <c r="D531" s="6"/>
      <c r="E531" s="6"/>
      <c r="F531" s="7"/>
      <c r="G531" s="8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x14ac:dyDescent="0.25">
      <c r="A532" s="6"/>
      <c r="B532" s="6"/>
      <c r="C532" s="6"/>
      <c r="D532" s="6"/>
      <c r="E532" s="6"/>
      <c r="F532" s="7"/>
      <c r="G532" s="8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x14ac:dyDescent="0.25">
      <c r="A533" s="6"/>
      <c r="B533" s="6"/>
      <c r="C533" s="6"/>
      <c r="D533" s="6"/>
      <c r="E533" s="6"/>
      <c r="F533" s="7"/>
      <c r="G533" s="8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x14ac:dyDescent="0.25">
      <c r="A534" s="6"/>
      <c r="B534" s="6"/>
      <c r="C534" s="6"/>
      <c r="D534" s="6"/>
      <c r="E534" s="6"/>
      <c r="F534" s="7"/>
      <c r="G534" s="8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x14ac:dyDescent="0.25">
      <c r="A535" s="6"/>
      <c r="B535" s="6"/>
      <c r="C535" s="6"/>
      <c r="D535" s="6"/>
      <c r="E535" s="6"/>
      <c r="F535" s="7"/>
      <c r="G535" s="8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x14ac:dyDescent="0.25">
      <c r="A536" s="6"/>
      <c r="B536" s="6"/>
      <c r="C536" s="6"/>
      <c r="D536" s="6"/>
      <c r="E536" s="6"/>
      <c r="F536" s="7"/>
      <c r="G536" s="8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x14ac:dyDescent="0.25">
      <c r="A537" s="6"/>
      <c r="B537" s="6"/>
      <c r="C537" s="6"/>
      <c r="D537" s="6"/>
      <c r="E537" s="6"/>
      <c r="F537" s="7"/>
      <c r="G537" s="8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x14ac:dyDescent="0.25">
      <c r="A538" s="6"/>
      <c r="B538" s="6"/>
      <c r="C538" s="6"/>
      <c r="D538" s="6"/>
      <c r="E538" s="6"/>
      <c r="F538" s="7"/>
      <c r="G538" s="8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x14ac:dyDescent="0.25">
      <c r="A539" s="6"/>
      <c r="B539" s="6"/>
      <c r="C539" s="6"/>
      <c r="D539" s="6"/>
      <c r="E539" s="6"/>
      <c r="F539" s="7"/>
      <c r="G539" s="8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x14ac:dyDescent="0.25">
      <c r="A540" s="6"/>
      <c r="B540" s="6"/>
      <c r="C540" s="6"/>
      <c r="D540" s="6"/>
      <c r="E540" s="6"/>
      <c r="F540" s="7"/>
      <c r="G540" s="8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x14ac:dyDescent="0.25">
      <c r="A541" s="6"/>
      <c r="B541" s="6"/>
      <c r="C541" s="6"/>
      <c r="D541" s="6"/>
      <c r="E541" s="6"/>
      <c r="F541" s="7"/>
      <c r="G541" s="8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x14ac:dyDescent="0.25">
      <c r="A542" s="6"/>
      <c r="B542" s="6"/>
      <c r="C542" s="6"/>
      <c r="D542" s="6"/>
      <c r="E542" s="6"/>
      <c r="F542" s="7"/>
      <c r="G542" s="8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x14ac:dyDescent="0.25">
      <c r="A543" s="6"/>
      <c r="B543" s="6"/>
      <c r="C543" s="6"/>
      <c r="D543" s="6"/>
      <c r="E543" s="6"/>
      <c r="F543" s="7"/>
      <c r="G543" s="8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x14ac:dyDescent="0.25">
      <c r="A544" s="6"/>
      <c r="B544" s="6"/>
      <c r="C544" s="6"/>
      <c r="D544" s="6"/>
      <c r="E544" s="6"/>
      <c r="F544" s="7"/>
      <c r="G544" s="8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x14ac:dyDescent="0.25">
      <c r="A545" s="6"/>
      <c r="B545" s="6"/>
      <c r="C545" s="6"/>
      <c r="D545" s="6"/>
      <c r="E545" s="6"/>
      <c r="F545" s="7"/>
      <c r="G545" s="8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x14ac:dyDescent="0.25">
      <c r="A546" s="6"/>
      <c r="B546" s="6"/>
      <c r="C546" s="6"/>
      <c r="D546" s="6"/>
      <c r="E546" s="6"/>
      <c r="F546" s="7"/>
      <c r="G546" s="8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x14ac:dyDescent="0.25">
      <c r="A547" s="6"/>
      <c r="B547" s="6"/>
      <c r="C547" s="6"/>
      <c r="D547" s="6"/>
      <c r="E547" s="6"/>
      <c r="F547" s="7"/>
      <c r="G547" s="8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x14ac:dyDescent="0.25">
      <c r="A548" s="6"/>
      <c r="B548" s="6"/>
      <c r="C548" s="6"/>
      <c r="D548" s="6"/>
      <c r="E548" s="6"/>
      <c r="F548" s="7"/>
      <c r="G548" s="8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x14ac:dyDescent="0.25">
      <c r="A549" s="6"/>
      <c r="B549" s="6"/>
      <c r="C549" s="6"/>
      <c r="D549" s="6"/>
      <c r="E549" s="6"/>
      <c r="F549" s="7"/>
      <c r="G549" s="8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x14ac:dyDescent="0.25">
      <c r="A550" s="6"/>
      <c r="B550" s="6"/>
      <c r="C550" s="6"/>
      <c r="D550" s="6"/>
      <c r="E550" s="6"/>
      <c r="F550" s="7"/>
      <c r="G550" s="8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x14ac:dyDescent="0.25">
      <c r="A551" s="6"/>
      <c r="B551" s="6"/>
      <c r="C551" s="6"/>
      <c r="D551" s="6"/>
      <c r="E551" s="6"/>
      <c r="F551" s="7"/>
      <c r="G551" s="8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x14ac:dyDescent="0.25">
      <c r="A552" s="6"/>
      <c r="B552" s="6"/>
      <c r="C552" s="6"/>
      <c r="D552" s="6"/>
      <c r="E552" s="6"/>
      <c r="F552" s="7"/>
      <c r="G552" s="8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x14ac:dyDescent="0.25">
      <c r="A553" s="6"/>
      <c r="B553" s="6"/>
      <c r="C553" s="6"/>
      <c r="D553" s="6"/>
      <c r="E553" s="6"/>
      <c r="F553" s="7"/>
      <c r="G553" s="8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x14ac:dyDescent="0.25">
      <c r="A554" s="6"/>
      <c r="B554" s="6"/>
      <c r="C554" s="6"/>
      <c r="D554" s="6"/>
      <c r="E554" s="6"/>
      <c r="F554" s="7"/>
      <c r="G554" s="8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x14ac:dyDescent="0.25">
      <c r="A555" s="6"/>
      <c r="B555" s="6"/>
      <c r="C555" s="6"/>
      <c r="D555" s="6"/>
      <c r="E555" s="6"/>
      <c r="F555" s="7"/>
      <c r="G555" s="8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x14ac:dyDescent="0.25">
      <c r="A556" s="6"/>
      <c r="B556" s="6"/>
      <c r="C556" s="6"/>
      <c r="D556" s="6"/>
      <c r="E556" s="6"/>
      <c r="F556" s="7"/>
      <c r="G556" s="8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x14ac:dyDescent="0.25">
      <c r="A557" s="6"/>
      <c r="B557" s="6"/>
      <c r="C557" s="6"/>
      <c r="D557" s="6"/>
      <c r="E557" s="6"/>
      <c r="F557" s="7"/>
      <c r="G557" s="8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x14ac:dyDescent="0.25">
      <c r="A558" s="6"/>
      <c r="B558" s="6"/>
      <c r="C558" s="6"/>
      <c r="D558" s="6"/>
      <c r="E558" s="6"/>
      <c r="F558" s="7"/>
      <c r="G558" s="8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x14ac:dyDescent="0.25">
      <c r="A559" s="6"/>
      <c r="B559" s="6"/>
      <c r="C559" s="6"/>
      <c r="D559" s="6"/>
      <c r="E559" s="6"/>
      <c r="F559" s="7"/>
      <c r="G559" s="8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x14ac:dyDescent="0.25">
      <c r="A560" s="6"/>
      <c r="B560" s="6"/>
      <c r="C560" s="6"/>
      <c r="D560" s="6"/>
      <c r="E560" s="6"/>
      <c r="F560" s="7"/>
      <c r="G560" s="8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x14ac:dyDescent="0.25">
      <c r="A561" s="6"/>
      <c r="B561" s="6"/>
      <c r="C561" s="6"/>
      <c r="D561" s="6"/>
      <c r="E561" s="6"/>
      <c r="F561" s="7"/>
      <c r="G561" s="8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x14ac:dyDescent="0.25">
      <c r="A562" s="6"/>
      <c r="B562" s="6"/>
      <c r="C562" s="6"/>
      <c r="D562" s="6"/>
      <c r="E562" s="6"/>
      <c r="F562" s="7"/>
      <c r="G562" s="8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x14ac:dyDescent="0.25">
      <c r="A563" s="6"/>
      <c r="B563" s="6"/>
      <c r="C563" s="6"/>
      <c r="D563" s="6"/>
      <c r="E563" s="6"/>
      <c r="F563" s="7"/>
      <c r="G563" s="8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x14ac:dyDescent="0.25">
      <c r="A564" s="6"/>
      <c r="B564" s="6"/>
      <c r="C564" s="6"/>
      <c r="D564" s="6"/>
      <c r="E564" s="6"/>
      <c r="F564" s="7"/>
      <c r="G564" s="8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x14ac:dyDescent="0.25">
      <c r="A565" s="6"/>
      <c r="B565" s="6"/>
      <c r="C565" s="6"/>
      <c r="D565" s="6"/>
      <c r="E565" s="6"/>
      <c r="F565" s="7"/>
      <c r="G565" s="8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x14ac:dyDescent="0.25">
      <c r="A566" s="6"/>
      <c r="B566" s="6"/>
      <c r="C566" s="6"/>
      <c r="D566" s="6"/>
      <c r="E566" s="6"/>
      <c r="F566" s="7"/>
      <c r="G566" s="8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x14ac:dyDescent="0.25">
      <c r="A567" s="6"/>
      <c r="B567" s="6"/>
      <c r="C567" s="6"/>
      <c r="D567" s="6"/>
      <c r="E567" s="6"/>
      <c r="F567" s="7"/>
      <c r="G567" s="8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x14ac:dyDescent="0.25">
      <c r="A568" s="6"/>
      <c r="B568" s="6"/>
      <c r="C568" s="6"/>
      <c r="D568" s="6"/>
      <c r="E568" s="6"/>
      <c r="F568" s="7"/>
      <c r="G568" s="8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x14ac:dyDescent="0.25">
      <c r="A569" s="6"/>
      <c r="B569" s="6"/>
      <c r="C569" s="6"/>
      <c r="D569" s="6"/>
      <c r="E569" s="6"/>
      <c r="F569" s="7"/>
      <c r="G569" s="8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x14ac:dyDescent="0.25">
      <c r="A570" s="6"/>
      <c r="B570" s="6"/>
      <c r="C570" s="6"/>
      <c r="D570" s="6"/>
      <c r="E570" s="6"/>
      <c r="F570" s="7"/>
      <c r="G570" s="8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x14ac:dyDescent="0.25">
      <c r="A571" s="6"/>
      <c r="B571" s="6"/>
      <c r="C571" s="6"/>
      <c r="D571" s="6"/>
      <c r="E571" s="6"/>
      <c r="F571" s="7"/>
      <c r="G571" s="8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x14ac:dyDescent="0.25">
      <c r="A572" s="6"/>
      <c r="B572" s="6"/>
      <c r="C572" s="6"/>
      <c r="D572" s="6"/>
      <c r="E572" s="6"/>
      <c r="F572" s="7"/>
      <c r="G572" s="8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x14ac:dyDescent="0.25">
      <c r="A573" s="6"/>
      <c r="B573" s="6"/>
      <c r="C573" s="6"/>
      <c r="D573" s="6"/>
      <c r="E573" s="6"/>
      <c r="F573" s="7"/>
      <c r="G573" s="8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x14ac:dyDescent="0.25">
      <c r="A574" s="6"/>
      <c r="B574" s="6"/>
      <c r="C574" s="6"/>
      <c r="D574" s="6"/>
      <c r="E574" s="6"/>
      <c r="F574" s="7"/>
      <c r="G574" s="8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x14ac:dyDescent="0.25">
      <c r="A575" s="6"/>
      <c r="B575" s="6"/>
      <c r="C575" s="6"/>
      <c r="D575" s="6"/>
      <c r="E575" s="6"/>
      <c r="F575" s="7"/>
      <c r="G575" s="8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x14ac:dyDescent="0.25">
      <c r="A576" s="6"/>
      <c r="B576" s="6"/>
      <c r="C576" s="6"/>
      <c r="D576" s="6"/>
      <c r="E576" s="6"/>
      <c r="F576" s="7"/>
      <c r="G576" s="8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x14ac:dyDescent="0.25">
      <c r="A577" s="6"/>
      <c r="B577" s="6"/>
      <c r="C577" s="6"/>
      <c r="D577" s="6"/>
      <c r="E577" s="6"/>
      <c r="F577" s="7"/>
      <c r="G577" s="8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x14ac:dyDescent="0.25">
      <c r="A578" s="6"/>
      <c r="B578" s="6"/>
      <c r="C578" s="6"/>
      <c r="D578" s="6"/>
      <c r="E578" s="6"/>
      <c r="F578" s="7"/>
      <c r="G578" s="8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x14ac:dyDescent="0.25">
      <c r="A579" s="6"/>
      <c r="B579" s="6"/>
      <c r="C579" s="6"/>
      <c r="D579" s="6"/>
      <c r="E579" s="6"/>
      <c r="F579" s="7"/>
      <c r="G579" s="8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x14ac:dyDescent="0.25">
      <c r="A580" s="6"/>
      <c r="B580" s="6"/>
      <c r="C580" s="6"/>
      <c r="D580" s="6"/>
      <c r="E580" s="6"/>
      <c r="F580" s="7"/>
      <c r="G580" s="8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x14ac:dyDescent="0.25">
      <c r="A581" s="6"/>
      <c r="B581" s="6"/>
      <c r="C581" s="6"/>
      <c r="D581" s="6"/>
      <c r="E581" s="6"/>
      <c r="F581" s="7"/>
      <c r="G581" s="8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x14ac:dyDescent="0.25">
      <c r="A582" s="6"/>
      <c r="B582" s="6"/>
      <c r="C582" s="6"/>
      <c r="D582" s="6"/>
      <c r="E582" s="6"/>
      <c r="F582" s="7"/>
      <c r="G582" s="8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x14ac:dyDescent="0.25">
      <c r="A583" s="6"/>
      <c r="B583" s="6"/>
      <c r="C583" s="6"/>
      <c r="D583" s="6"/>
      <c r="E583" s="6"/>
      <c r="F583" s="7"/>
      <c r="G583" s="8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x14ac:dyDescent="0.25">
      <c r="A584" s="6"/>
      <c r="B584" s="6"/>
      <c r="C584" s="6"/>
      <c r="D584" s="6"/>
      <c r="E584" s="6"/>
      <c r="F584" s="7"/>
      <c r="G584" s="8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x14ac:dyDescent="0.25">
      <c r="A585" s="6"/>
      <c r="B585" s="6"/>
      <c r="C585" s="6"/>
      <c r="D585" s="6"/>
      <c r="E585" s="6"/>
      <c r="F585" s="7"/>
      <c r="G585" s="8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x14ac:dyDescent="0.25">
      <c r="A586" s="6"/>
      <c r="B586" s="6"/>
      <c r="C586" s="6"/>
      <c r="D586" s="6"/>
      <c r="E586" s="6"/>
      <c r="F586" s="7"/>
      <c r="G586" s="8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x14ac:dyDescent="0.25">
      <c r="A587" s="6"/>
      <c r="B587" s="6"/>
      <c r="C587" s="6"/>
      <c r="D587" s="6"/>
      <c r="E587" s="6"/>
      <c r="F587" s="7"/>
      <c r="G587" s="8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x14ac:dyDescent="0.25">
      <c r="A588" s="6"/>
      <c r="B588" s="6"/>
      <c r="C588" s="6"/>
      <c r="D588" s="6"/>
      <c r="E588" s="6"/>
      <c r="F588" s="7"/>
      <c r="G588" s="8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x14ac:dyDescent="0.25">
      <c r="A589" s="6"/>
      <c r="B589" s="6"/>
      <c r="C589" s="6"/>
      <c r="D589" s="6"/>
      <c r="E589" s="6"/>
      <c r="F589" s="7"/>
      <c r="G589" s="8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x14ac:dyDescent="0.25">
      <c r="A590" s="6"/>
      <c r="B590" s="6"/>
      <c r="C590" s="6"/>
      <c r="D590" s="6"/>
      <c r="E590" s="6"/>
      <c r="F590" s="7"/>
      <c r="G590" s="8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x14ac:dyDescent="0.25">
      <c r="A591" s="6"/>
      <c r="B591" s="6"/>
      <c r="C591" s="6"/>
      <c r="D591" s="6"/>
      <c r="E591" s="6"/>
      <c r="F591" s="7"/>
      <c r="G591" s="8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x14ac:dyDescent="0.25">
      <c r="A592" s="6"/>
      <c r="B592" s="6"/>
      <c r="C592" s="6"/>
      <c r="D592" s="6"/>
      <c r="E592" s="6"/>
      <c r="F592" s="7"/>
      <c r="G592" s="8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x14ac:dyDescent="0.25">
      <c r="A593" s="6"/>
      <c r="B593" s="6"/>
      <c r="C593" s="6"/>
      <c r="D593" s="6"/>
      <c r="E593" s="6"/>
      <c r="F593" s="7"/>
      <c r="G593" s="8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x14ac:dyDescent="0.25">
      <c r="A594" s="6"/>
      <c r="B594" s="6"/>
      <c r="C594" s="6"/>
      <c r="D594" s="6"/>
      <c r="E594" s="6"/>
      <c r="F594" s="7"/>
      <c r="G594" s="8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x14ac:dyDescent="0.25">
      <c r="A595" s="6"/>
      <c r="B595" s="6"/>
      <c r="C595" s="6"/>
      <c r="D595" s="6"/>
      <c r="E595" s="6"/>
      <c r="F595" s="7"/>
      <c r="G595" s="8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x14ac:dyDescent="0.25">
      <c r="A596" s="6"/>
      <c r="B596" s="6"/>
      <c r="C596" s="6"/>
      <c r="D596" s="6"/>
      <c r="E596" s="6"/>
      <c r="F596" s="7"/>
      <c r="G596" s="8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x14ac:dyDescent="0.25">
      <c r="A597" s="6"/>
      <c r="B597" s="6"/>
      <c r="C597" s="6"/>
      <c r="D597" s="6"/>
      <c r="E597" s="6"/>
      <c r="F597" s="7"/>
      <c r="G597" s="8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x14ac:dyDescent="0.25">
      <c r="A598" s="6"/>
      <c r="B598" s="6"/>
      <c r="C598" s="6"/>
      <c r="D598" s="6"/>
      <c r="E598" s="6"/>
      <c r="F598" s="7"/>
      <c r="G598" s="8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x14ac:dyDescent="0.25">
      <c r="A599" s="6"/>
      <c r="B599" s="6"/>
      <c r="C599" s="6"/>
      <c r="D599" s="6"/>
      <c r="E599" s="6"/>
      <c r="F599" s="7"/>
      <c r="G599" s="8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x14ac:dyDescent="0.25">
      <c r="A600" s="6"/>
      <c r="B600" s="6"/>
      <c r="C600" s="6"/>
      <c r="D600" s="6"/>
      <c r="E600" s="6"/>
      <c r="F600" s="7"/>
      <c r="G600" s="8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x14ac:dyDescent="0.25">
      <c r="A601" s="6"/>
      <c r="B601" s="6"/>
      <c r="C601" s="6"/>
      <c r="D601" s="6"/>
      <c r="E601" s="6"/>
      <c r="F601" s="7"/>
      <c r="G601" s="8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x14ac:dyDescent="0.25">
      <c r="A602" s="6"/>
      <c r="B602" s="6"/>
      <c r="C602" s="6"/>
      <c r="D602" s="6"/>
      <c r="E602" s="6"/>
      <c r="F602" s="7"/>
      <c r="G602" s="8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x14ac:dyDescent="0.25">
      <c r="A603" s="6"/>
      <c r="B603" s="6"/>
      <c r="C603" s="6"/>
      <c r="D603" s="6"/>
      <c r="E603" s="6"/>
      <c r="F603" s="7"/>
      <c r="G603" s="8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x14ac:dyDescent="0.25">
      <c r="A604" s="6"/>
      <c r="B604" s="6"/>
      <c r="C604" s="6"/>
      <c r="D604" s="6"/>
      <c r="E604" s="6"/>
      <c r="F604" s="7"/>
      <c r="G604" s="8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x14ac:dyDescent="0.25">
      <c r="A605" s="6"/>
      <c r="B605" s="6"/>
      <c r="C605" s="6"/>
      <c r="D605" s="6"/>
      <c r="E605" s="6"/>
      <c r="F605" s="7"/>
      <c r="G605" s="8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x14ac:dyDescent="0.25">
      <c r="A606" s="6"/>
      <c r="B606" s="6"/>
      <c r="C606" s="6"/>
      <c r="D606" s="6"/>
      <c r="E606" s="6"/>
      <c r="F606" s="7"/>
      <c r="G606" s="8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x14ac:dyDescent="0.25">
      <c r="A607" s="6"/>
      <c r="B607" s="6"/>
      <c r="C607" s="6"/>
      <c r="D607" s="6"/>
      <c r="E607" s="6"/>
      <c r="F607" s="7"/>
      <c r="G607" s="8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x14ac:dyDescent="0.25">
      <c r="A608" s="6"/>
      <c r="B608" s="6"/>
      <c r="C608" s="6"/>
      <c r="D608" s="6"/>
      <c r="E608" s="6"/>
      <c r="F608" s="7"/>
      <c r="G608" s="8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x14ac:dyDescent="0.25">
      <c r="A609" s="6"/>
      <c r="B609" s="6"/>
      <c r="C609" s="6"/>
      <c r="D609" s="6"/>
      <c r="E609" s="6"/>
      <c r="F609" s="7"/>
      <c r="G609" s="8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x14ac:dyDescent="0.25">
      <c r="A610" s="6"/>
      <c r="B610" s="6"/>
      <c r="C610" s="6"/>
      <c r="D610" s="6"/>
      <c r="E610" s="6"/>
      <c r="F610" s="7"/>
      <c r="G610" s="8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x14ac:dyDescent="0.25">
      <c r="A611" s="6"/>
      <c r="B611" s="6"/>
      <c r="C611" s="6"/>
      <c r="D611" s="6"/>
      <c r="E611" s="6"/>
      <c r="F611" s="7"/>
      <c r="G611" s="8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x14ac:dyDescent="0.25">
      <c r="A612" s="6"/>
      <c r="B612" s="6"/>
      <c r="C612" s="6"/>
      <c r="D612" s="6"/>
      <c r="E612" s="6"/>
      <c r="F612" s="7"/>
      <c r="G612" s="8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x14ac:dyDescent="0.25">
      <c r="A613" s="6"/>
      <c r="B613" s="6"/>
      <c r="C613" s="6"/>
      <c r="D613" s="6"/>
      <c r="E613" s="6"/>
      <c r="F613" s="7"/>
      <c r="G613" s="8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x14ac:dyDescent="0.25">
      <c r="A614" s="6"/>
      <c r="B614" s="6"/>
      <c r="C614" s="6"/>
      <c r="D614" s="6"/>
      <c r="E614" s="6"/>
      <c r="F614" s="7"/>
      <c r="G614" s="8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x14ac:dyDescent="0.25">
      <c r="A615" s="6"/>
      <c r="B615" s="6"/>
      <c r="C615" s="6"/>
      <c r="D615" s="6"/>
      <c r="E615" s="6"/>
      <c r="F615" s="7"/>
      <c r="G615" s="8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x14ac:dyDescent="0.25">
      <c r="A616" s="6"/>
      <c r="B616" s="6"/>
      <c r="C616" s="6"/>
      <c r="D616" s="6"/>
      <c r="E616" s="6"/>
      <c r="F616" s="7"/>
      <c r="G616" s="8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x14ac:dyDescent="0.25">
      <c r="A617" s="6"/>
      <c r="B617" s="6"/>
      <c r="C617" s="6"/>
      <c r="D617" s="6"/>
      <c r="E617" s="6"/>
      <c r="F617" s="7"/>
      <c r="G617" s="8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x14ac:dyDescent="0.25">
      <c r="A618" s="6"/>
      <c r="B618" s="6"/>
      <c r="C618" s="6"/>
      <c r="D618" s="6"/>
      <c r="E618" s="6"/>
      <c r="F618" s="7"/>
      <c r="G618" s="8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x14ac:dyDescent="0.25">
      <c r="A619" s="6"/>
      <c r="B619" s="6"/>
      <c r="C619" s="6"/>
      <c r="D619" s="6"/>
      <c r="E619" s="6"/>
      <c r="F619" s="7"/>
      <c r="G619" s="8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x14ac:dyDescent="0.25">
      <c r="A620" s="6"/>
      <c r="B620" s="6"/>
      <c r="C620" s="6"/>
      <c r="D620" s="6"/>
      <c r="E620" s="6"/>
      <c r="F620" s="7"/>
      <c r="G620" s="8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x14ac:dyDescent="0.25">
      <c r="A621" s="6"/>
      <c r="B621" s="6"/>
      <c r="C621" s="6"/>
      <c r="D621" s="6"/>
      <c r="E621" s="6"/>
      <c r="F621" s="7"/>
      <c r="G621" s="8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x14ac:dyDescent="0.25">
      <c r="A622" s="6"/>
      <c r="B622" s="6"/>
      <c r="C622" s="6"/>
      <c r="D622" s="6"/>
      <c r="E622" s="6"/>
      <c r="F622" s="7"/>
      <c r="G622" s="8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x14ac:dyDescent="0.25">
      <c r="A623" s="6"/>
      <c r="B623" s="6"/>
      <c r="C623" s="6"/>
      <c r="D623" s="6"/>
      <c r="E623" s="6"/>
      <c r="F623" s="7"/>
      <c r="G623" s="8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x14ac:dyDescent="0.25">
      <c r="A624" s="6"/>
      <c r="B624" s="6"/>
      <c r="C624" s="6"/>
      <c r="D624" s="6"/>
      <c r="E624" s="6"/>
      <c r="F624" s="7"/>
      <c r="G624" s="8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x14ac:dyDescent="0.25">
      <c r="A625" s="6"/>
      <c r="B625" s="6"/>
      <c r="C625" s="6"/>
      <c r="D625" s="6"/>
      <c r="E625" s="6"/>
      <c r="F625" s="7"/>
      <c r="G625" s="8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x14ac:dyDescent="0.25">
      <c r="A626" s="6"/>
      <c r="B626" s="6"/>
      <c r="C626" s="6"/>
      <c r="D626" s="6"/>
      <c r="E626" s="6"/>
      <c r="F626" s="7"/>
      <c r="G626" s="8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x14ac:dyDescent="0.25">
      <c r="A627" s="6"/>
      <c r="B627" s="6"/>
      <c r="C627" s="6"/>
      <c r="D627" s="6"/>
      <c r="E627" s="6"/>
      <c r="F627" s="7"/>
      <c r="G627" s="8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x14ac:dyDescent="0.25">
      <c r="A628" s="6"/>
      <c r="B628" s="6"/>
      <c r="C628" s="6"/>
      <c r="D628" s="6"/>
      <c r="E628" s="6"/>
      <c r="F628" s="7"/>
      <c r="G628" s="8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x14ac:dyDescent="0.25">
      <c r="A629" s="6"/>
      <c r="B629" s="6"/>
      <c r="C629" s="6"/>
      <c r="D629" s="6"/>
      <c r="E629" s="6"/>
      <c r="F629" s="7"/>
      <c r="G629" s="8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x14ac:dyDescent="0.25">
      <c r="A630" s="6"/>
      <c r="B630" s="6"/>
      <c r="C630" s="6"/>
      <c r="D630" s="6"/>
      <c r="E630" s="6"/>
      <c r="F630" s="7"/>
      <c r="G630" s="8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x14ac:dyDescent="0.25">
      <c r="A631" s="6"/>
      <c r="B631" s="6"/>
      <c r="C631" s="6"/>
      <c r="D631" s="6"/>
      <c r="E631" s="6"/>
      <c r="F631" s="7"/>
      <c r="G631" s="8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x14ac:dyDescent="0.25">
      <c r="A632" s="6"/>
      <c r="B632" s="6"/>
      <c r="C632" s="6"/>
      <c r="D632" s="6"/>
      <c r="E632" s="6"/>
      <c r="F632" s="7"/>
      <c r="G632" s="8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x14ac:dyDescent="0.25">
      <c r="A633" s="6"/>
      <c r="B633" s="6"/>
      <c r="C633" s="6"/>
      <c r="D633" s="6"/>
      <c r="E633" s="6"/>
      <c r="F633" s="7"/>
      <c r="G633" s="8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x14ac:dyDescent="0.25">
      <c r="A634" s="6"/>
      <c r="B634" s="6"/>
      <c r="C634" s="6"/>
      <c r="D634" s="6"/>
      <c r="E634" s="6"/>
      <c r="F634" s="7"/>
      <c r="G634" s="8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x14ac:dyDescent="0.25">
      <c r="A635" s="6"/>
      <c r="B635" s="6"/>
      <c r="C635" s="6"/>
      <c r="D635" s="6"/>
      <c r="E635" s="6"/>
      <c r="F635" s="7"/>
      <c r="G635" s="8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x14ac:dyDescent="0.25">
      <c r="A636" s="6"/>
      <c r="B636" s="6"/>
      <c r="C636" s="6"/>
      <c r="D636" s="6"/>
      <c r="E636" s="6"/>
      <c r="F636" s="7"/>
      <c r="G636" s="8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x14ac:dyDescent="0.25">
      <c r="A637" s="6"/>
      <c r="B637" s="6"/>
      <c r="C637" s="6"/>
      <c r="D637" s="6"/>
      <c r="E637" s="6"/>
      <c r="F637" s="7"/>
      <c r="G637" s="8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x14ac:dyDescent="0.25">
      <c r="A638" s="6"/>
      <c r="B638" s="6"/>
      <c r="C638" s="6"/>
      <c r="D638" s="6"/>
      <c r="E638" s="6"/>
      <c r="F638" s="7"/>
      <c r="G638" s="8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x14ac:dyDescent="0.25">
      <c r="A639" s="6"/>
      <c r="B639" s="6"/>
      <c r="C639" s="6"/>
      <c r="D639" s="6"/>
      <c r="E639" s="6"/>
      <c r="F639" s="7"/>
      <c r="G639" s="8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x14ac:dyDescent="0.25">
      <c r="A640" s="6"/>
      <c r="B640" s="6"/>
      <c r="C640" s="6"/>
      <c r="D640" s="6"/>
      <c r="E640" s="6"/>
      <c r="F640" s="7"/>
      <c r="G640" s="8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x14ac:dyDescent="0.25">
      <c r="A641" s="6"/>
      <c r="B641" s="6"/>
      <c r="C641" s="6"/>
      <c r="D641" s="6"/>
      <c r="E641" s="6"/>
      <c r="F641" s="7"/>
      <c r="G641" s="8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x14ac:dyDescent="0.25">
      <c r="A642" s="6"/>
      <c r="B642" s="6"/>
      <c r="C642" s="6"/>
      <c r="D642" s="6"/>
      <c r="E642" s="6"/>
      <c r="F642" s="7"/>
      <c r="G642" s="8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x14ac:dyDescent="0.25">
      <c r="A643" s="6"/>
      <c r="B643" s="6"/>
      <c r="C643" s="6"/>
      <c r="D643" s="6"/>
      <c r="E643" s="6"/>
      <c r="F643" s="7"/>
      <c r="G643" s="8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x14ac:dyDescent="0.25">
      <c r="A644" s="6"/>
      <c r="B644" s="6"/>
      <c r="C644" s="6"/>
      <c r="D644" s="6"/>
      <c r="E644" s="6"/>
      <c r="F644" s="7"/>
      <c r="G644" s="8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x14ac:dyDescent="0.25">
      <c r="A645" s="6"/>
      <c r="B645" s="6"/>
      <c r="C645" s="6"/>
      <c r="D645" s="6"/>
      <c r="E645" s="6"/>
      <c r="F645" s="7"/>
      <c r="G645" s="8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x14ac:dyDescent="0.25">
      <c r="A646" s="6"/>
      <c r="B646" s="6"/>
      <c r="C646" s="6"/>
      <c r="D646" s="6"/>
      <c r="E646" s="6"/>
      <c r="F646" s="7"/>
      <c r="G646" s="8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x14ac:dyDescent="0.25">
      <c r="A647" s="6"/>
      <c r="B647" s="6"/>
      <c r="C647" s="6"/>
      <c r="D647" s="6"/>
      <c r="E647" s="6"/>
      <c r="F647" s="7"/>
      <c r="G647" s="8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x14ac:dyDescent="0.25">
      <c r="A648" s="6"/>
      <c r="B648" s="6"/>
      <c r="C648" s="6"/>
      <c r="D648" s="6"/>
      <c r="E648" s="6"/>
      <c r="F648" s="7"/>
      <c r="G648" s="8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x14ac:dyDescent="0.25">
      <c r="A649" s="6"/>
      <c r="B649" s="6"/>
      <c r="C649" s="6"/>
      <c r="D649" s="6"/>
      <c r="E649" s="6"/>
      <c r="F649" s="7"/>
      <c r="G649" s="8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x14ac:dyDescent="0.25">
      <c r="A650" s="6"/>
      <c r="B650" s="6"/>
      <c r="C650" s="6"/>
      <c r="D650" s="6"/>
      <c r="E650" s="6"/>
      <c r="F650" s="7"/>
      <c r="G650" s="8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x14ac:dyDescent="0.25">
      <c r="A651" s="6"/>
      <c r="B651" s="6"/>
      <c r="C651" s="6"/>
      <c r="D651" s="6"/>
      <c r="E651" s="6"/>
      <c r="F651" s="7"/>
      <c r="G651" s="8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x14ac:dyDescent="0.25">
      <c r="A652" s="6"/>
      <c r="B652" s="6"/>
      <c r="C652" s="6"/>
      <c r="D652" s="6"/>
      <c r="E652" s="6"/>
      <c r="F652" s="7"/>
      <c r="G652" s="8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x14ac:dyDescent="0.25">
      <c r="A653" s="6"/>
      <c r="B653" s="6"/>
      <c r="C653" s="6"/>
      <c r="D653" s="6"/>
      <c r="E653" s="6"/>
      <c r="F653" s="7"/>
      <c r="G653" s="8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x14ac:dyDescent="0.25">
      <c r="A654" s="6"/>
      <c r="B654" s="6"/>
      <c r="C654" s="6"/>
      <c r="D654" s="6"/>
      <c r="E654" s="6"/>
      <c r="F654" s="7"/>
      <c r="G654" s="8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x14ac:dyDescent="0.25">
      <c r="A655" s="6"/>
      <c r="B655" s="6"/>
      <c r="C655" s="6"/>
      <c r="D655" s="6"/>
      <c r="E655" s="6"/>
      <c r="F655" s="7"/>
      <c r="G655" s="8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x14ac:dyDescent="0.25">
      <c r="A656" s="6"/>
      <c r="B656" s="6"/>
      <c r="C656" s="6"/>
      <c r="D656" s="6"/>
      <c r="E656" s="6"/>
      <c r="F656" s="7"/>
      <c r="G656" s="8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x14ac:dyDescent="0.25">
      <c r="A657" s="6"/>
      <c r="B657" s="6"/>
      <c r="C657" s="6"/>
      <c r="D657" s="6"/>
      <c r="E657" s="6"/>
      <c r="F657" s="7"/>
      <c r="G657" s="8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x14ac:dyDescent="0.25">
      <c r="A658" s="6"/>
      <c r="B658" s="6"/>
      <c r="C658" s="6"/>
      <c r="D658" s="6"/>
      <c r="E658" s="6"/>
      <c r="F658" s="7"/>
      <c r="G658" s="8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x14ac:dyDescent="0.25">
      <c r="A659" s="6"/>
      <c r="B659" s="6"/>
      <c r="C659" s="6"/>
      <c r="D659" s="6"/>
      <c r="E659" s="6"/>
      <c r="F659" s="7"/>
      <c r="G659" s="8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x14ac:dyDescent="0.25">
      <c r="A660" s="6"/>
      <c r="B660" s="6"/>
      <c r="C660" s="6"/>
      <c r="D660" s="6"/>
      <c r="E660" s="6"/>
      <c r="F660" s="7"/>
      <c r="G660" s="8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x14ac:dyDescent="0.25">
      <c r="A661" s="6"/>
      <c r="B661" s="6"/>
      <c r="C661" s="6"/>
      <c r="D661" s="6"/>
      <c r="E661" s="6"/>
      <c r="F661" s="7"/>
      <c r="G661" s="8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x14ac:dyDescent="0.25">
      <c r="A662" s="6"/>
      <c r="B662" s="6"/>
      <c r="C662" s="6"/>
      <c r="D662" s="6"/>
      <c r="E662" s="6"/>
      <c r="F662" s="7"/>
      <c r="G662" s="8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x14ac:dyDescent="0.25">
      <c r="A663" s="6"/>
      <c r="B663" s="6"/>
      <c r="C663" s="6"/>
      <c r="D663" s="6"/>
      <c r="E663" s="6"/>
      <c r="F663" s="7"/>
      <c r="G663" s="8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x14ac:dyDescent="0.25">
      <c r="A664" s="6"/>
      <c r="B664" s="6"/>
      <c r="C664" s="6"/>
      <c r="D664" s="6"/>
      <c r="E664" s="6"/>
      <c r="F664" s="7"/>
      <c r="G664" s="8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x14ac:dyDescent="0.25">
      <c r="A665" s="6"/>
      <c r="B665" s="6"/>
      <c r="C665" s="6"/>
      <c r="D665" s="6"/>
      <c r="E665" s="6"/>
      <c r="F665" s="7"/>
      <c r="G665" s="8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x14ac:dyDescent="0.25">
      <c r="A666" s="6"/>
      <c r="B666" s="6"/>
      <c r="C666" s="6"/>
      <c r="D666" s="6"/>
      <c r="E666" s="6"/>
      <c r="F666" s="7"/>
      <c r="G666" s="8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x14ac:dyDescent="0.25">
      <c r="A667" s="6"/>
      <c r="B667" s="6"/>
      <c r="C667" s="6"/>
      <c r="D667" s="6"/>
      <c r="E667" s="6"/>
      <c r="F667" s="7"/>
      <c r="G667" s="8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x14ac:dyDescent="0.25">
      <c r="A668" s="6"/>
      <c r="B668" s="6"/>
      <c r="C668" s="6"/>
      <c r="D668" s="6"/>
      <c r="E668" s="6"/>
      <c r="F668" s="7"/>
      <c r="G668" s="8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x14ac:dyDescent="0.25">
      <c r="A669" s="6"/>
      <c r="B669" s="6"/>
      <c r="C669" s="6"/>
      <c r="D669" s="6"/>
      <c r="E669" s="6"/>
      <c r="F669" s="7"/>
      <c r="G669" s="8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x14ac:dyDescent="0.25">
      <c r="A670" s="6"/>
      <c r="B670" s="6"/>
      <c r="C670" s="6"/>
      <c r="D670" s="6"/>
      <c r="E670" s="6"/>
      <c r="F670" s="7"/>
      <c r="G670" s="8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x14ac:dyDescent="0.25">
      <c r="A671" s="6"/>
      <c r="B671" s="6"/>
      <c r="C671" s="6"/>
      <c r="D671" s="6"/>
      <c r="E671" s="6"/>
      <c r="F671" s="7"/>
      <c r="G671" s="8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x14ac:dyDescent="0.25">
      <c r="A672" s="6"/>
      <c r="B672" s="6"/>
      <c r="C672" s="6"/>
      <c r="D672" s="6"/>
      <c r="E672" s="6"/>
      <c r="F672" s="7"/>
      <c r="G672" s="8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x14ac:dyDescent="0.25">
      <c r="A673" s="6"/>
      <c r="B673" s="6"/>
      <c r="C673" s="6"/>
      <c r="D673" s="6"/>
      <c r="E673" s="6"/>
      <c r="F673" s="7"/>
      <c r="G673" s="8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x14ac:dyDescent="0.25">
      <c r="A674" s="6"/>
      <c r="B674" s="6"/>
      <c r="C674" s="6"/>
      <c r="D674" s="6"/>
      <c r="E674" s="6"/>
      <c r="F674" s="7"/>
      <c r="G674" s="8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x14ac:dyDescent="0.25">
      <c r="A675" s="6"/>
      <c r="B675" s="6"/>
      <c r="C675" s="6"/>
      <c r="D675" s="6"/>
      <c r="E675" s="6"/>
      <c r="F675" s="7"/>
      <c r="G675" s="8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x14ac:dyDescent="0.25">
      <c r="A676" s="6"/>
      <c r="B676" s="6"/>
      <c r="C676" s="6"/>
      <c r="D676" s="6"/>
      <c r="E676" s="6"/>
      <c r="F676" s="7"/>
      <c r="G676" s="8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x14ac:dyDescent="0.25">
      <c r="A677" s="6"/>
      <c r="B677" s="6"/>
      <c r="C677" s="6"/>
      <c r="D677" s="6"/>
      <c r="E677" s="6"/>
      <c r="F677" s="7"/>
      <c r="G677" s="8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x14ac:dyDescent="0.25">
      <c r="A678" s="6"/>
      <c r="B678" s="6"/>
      <c r="C678" s="6"/>
      <c r="D678" s="6"/>
      <c r="E678" s="6"/>
      <c r="F678" s="7"/>
      <c r="G678" s="8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x14ac:dyDescent="0.25">
      <c r="A679" s="6"/>
      <c r="B679" s="6"/>
      <c r="C679" s="6"/>
      <c r="D679" s="6"/>
      <c r="E679" s="6"/>
      <c r="F679" s="7"/>
      <c r="G679" s="8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x14ac:dyDescent="0.25">
      <c r="A680" s="6"/>
      <c r="B680" s="6"/>
      <c r="C680" s="6"/>
      <c r="D680" s="6"/>
      <c r="E680" s="6"/>
      <c r="F680" s="7"/>
      <c r="G680" s="8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x14ac:dyDescent="0.25">
      <c r="A681" s="6"/>
      <c r="B681" s="6"/>
      <c r="C681" s="6"/>
      <c r="D681" s="6"/>
      <c r="E681" s="6"/>
      <c r="F681" s="7"/>
      <c r="G681" s="8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x14ac:dyDescent="0.25">
      <c r="A682" s="6"/>
      <c r="B682" s="6"/>
      <c r="C682" s="6"/>
      <c r="D682" s="6"/>
      <c r="E682" s="6"/>
      <c r="F682" s="7"/>
      <c r="G682" s="8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x14ac:dyDescent="0.25">
      <c r="A683" s="6"/>
      <c r="B683" s="6"/>
      <c r="C683" s="6"/>
      <c r="D683" s="6"/>
      <c r="E683" s="6"/>
      <c r="F683" s="7"/>
      <c r="G683" s="8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x14ac:dyDescent="0.25">
      <c r="A684" s="6"/>
      <c r="B684" s="6"/>
      <c r="C684" s="6"/>
      <c r="D684" s="6"/>
      <c r="E684" s="6"/>
      <c r="F684" s="7"/>
      <c r="G684" s="8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x14ac:dyDescent="0.25">
      <c r="A685" s="6"/>
      <c r="B685" s="6"/>
      <c r="C685" s="6"/>
      <c r="D685" s="6"/>
      <c r="E685" s="6"/>
      <c r="F685" s="7"/>
      <c r="G685" s="8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x14ac:dyDescent="0.25">
      <c r="A686" s="6"/>
      <c r="B686" s="6"/>
      <c r="C686" s="6"/>
      <c r="D686" s="6"/>
      <c r="E686" s="6"/>
      <c r="F686" s="7"/>
      <c r="G686" s="8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x14ac:dyDescent="0.25">
      <c r="A687" s="6"/>
      <c r="B687" s="6"/>
      <c r="C687" s="6"/>
      <c r="D687" s="6"/>
      <c r="E687" s="6"/>
      <c r="F687" s="7"/>
      <c r="G687" s="8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x14ac:dyDescent="0.25">
      <c r="A688" s="6"/>
      <c r="B688" s="6"/>
      <c r="C688" s="6"/>
      <c r="D688" s="6"/>
      <c r="E688" s="6"/>
      <c r="F688" s="7"/>
      <c r="G688" s="8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x14ac:dyDescent="0.25">
      <c r="A689" s="6"/>
      <c r="B689" s="6"/>
      <c r="C689" s="6"/>
      <c r="D689" s="6"/>
      <c r="E689" s="6"/>
      <c r="F689" s="7"/>
      <c r="G689" s="8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x14ac:dyDescent="0.25">
      <c r="A690" s="6"/>
      <c r="B690" s="6"/>
      <c r="C690" s="6"/>
      <c r="D690" s="6"/>
      <c r="E690" s="6"/>
      <c r="F690" s="7"/>
      <c r="G690" s="8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x14ac:dyDescent="0.25">
      <c r="A691" s="6"/>
      <c r="B691" s="6"/>
      <c r="C691" s="6"/>
      <c r="D691" s="6"/>
      <c r="E691" s="6"/>
      <c r="F691" s="7"/>
      <c r="G691" s="8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x14ac:dyDescent="0.25">
      <c r="A692" s="6"/>
      <c r="B692" s="6"/>
      <c r="C692" s="6"/>
      <c r="D692" s="6"/>
      <c r="E692" s="6"/>
      <c r="F692" s="7"/>
      <c r="G692" s="8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x14ac:dyDescent="0.25">
      <c r="A693" s="6"/>
      <c r="B693" s="6"/>
      <c r="C693" s="6"/>
      <c r="D693" s="6"/>
      <c r="E693" s="6"/>
      <c r="F693" s="7"/>
      <c r="G693" s="8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x14ac:dyDescent="0.25">
      <c r="A694" s="6"/>
      <c r="B694" s="6"/>
      <c r="C694" s="6"/>
      <c r="D694" s="6"/>
      <c r="E694" s="6"/>
      <c r="F694" s="7"/>
      <c r="G694" s="8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x14ac:dyDescent="0.25">
      <c r="A695" s="6"/>
      <c r="B695" s="6"/>
      <c r="C695" s="6"/>
      <c r="D695" s="6"/>
      <c r="E695" s="6"/>
      <c r="F695" s="7"/>
      <c r="G695" s="8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x14ac:dyDescent="0.25">
      <c r="A696" s="6"/>
      <c r="B696" s="6"/>
      <c r="C696" s="6"/>
      <c r="D696" s="6"/>
      <c r="E696" s="6"/>
      <c r="F696" s="7"/>
      <c r="G696" s="8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x14ac:dyDescent="0.25">
      <c r="A697" s="6"/>
      <c r="B697" s="6"/>
      <c r="C697" s="6"/>
      <c r="D697" s="6"/>
      <c r="E697" s="6"/>
      <c r="F697" s="7"/>
      <c r="G697" s="8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x14ac:dyDescent="0.25">
      <c r="A698" s="6"/>
      <c r="B698" s="6"/>
      <c r="C698" s="6"/>
      <c r="D698" s="6"/>
      <c r="E698" s="6"/>
      <c r="F698" s="7"/>
      <c r="G698" s="8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x14ac:dyDescent="0.25">
      <c r="A699" s="6"/>
      <c r="B699" s="6"/>
      <c r="C699" s="6"/>
      <c r="D699" s="6"/>
      <c r="E699" s="6"/>
      <c r="F699" s="7"/>
      <c r="G699" s="8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x14ac:dyDescent="0.25">
      <c r="A700" s="6"/>
      <c r="B700" s="6"/>
      <c r="C700" s="6"/>
      <c r="D700" s="6"/>
      <c r="E700" s="6"/>
      <c r="F700" s="7"/>
      <c r="G700" s="8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x14ac:dyDescent="0.25">
      <c r="A701" s="6"/>
      <c r="B701" s="6"/>
      <c r="C701" s="6"/>
      <c r="D701" s="6"/>
      <c r="E701" s="6"/>
      <c r="F701" s="7"/>
      <c r="G701" s="8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x14ac:dyDescent="0.25">
      <c r="A702" s="6"/>
      <c r="B702" s="6"/>
      <c r="C702" s="6"/>
      <c r="D702" s="6"/>
      <c r="E702" s="6"/>
      <c r="F702" s="7"/>
      <c r="G702" s="8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x14ac:dyDescent="0.25">
      <c r="A703" s="6"/>
      <c r="B703" s="6"/>
      <c r="C703" s="6"/>
      <c r="D703" s="6"/>
      <c r="E703" s="6"/>
      <c r="F703" s="7"/>
      <c r="G703" s="8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x14ac:dyDescent="0.25">
      <c r="A704" s="6"/>
      <c r="B704" s="6"/>
      <c r="C704" s="6"/>
      <c r="D704" s="6"/>
      <c r="E704" s="6"/>
      <c r="F704" s="7"/>
      <c r="G704" s="8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x14ac:dyDescent="0.25">
      <c r="A705" s="6"/>
      <c r="B705" s="6"/>
      <c r="C705" s="6"/>
      <c r="D705" s="6"/>
      <c r="E705" s="6"/>
      <c r="F705" s="7"/>
      <c r="G705" s="8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x14ac:dyDescent="0.25">
      <c r="A706" s="6"/>
      <c r="B706" s="6"/>
      <c r="C706" s="6"/>
      <c r="D706" s="6"/>
      <c r="E706" s="6"/>
      <c r="F706" s="7"/>
      <c r="G706" s="8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x14ac:dyDescent="0.25">
      <c r="A707" s="6"/>
      <c r="B707" s="6"/>
      <c r="C707" s="6"/>
      <c r="D707" s="6"/>
      <c r="E707" s="6"/>
      <c r="F707" s="7"/>
      <c r="G707" s="8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x14ac:dyDescent="0.25">
      <c r="A708" s="6"/>
      <c r="B708" s="6"/>
      <c r="C708" s="6"/>
      <c r="D708" s="6"/>
      <c r="E708" s="6"/>
      <c r="F708" s="7"/>
      <c r="G708" s="8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x14ac:dyDescent="0.25">
      <c r="A709" s="6"/>
      <c r="B709" s="6"/>
      <c r="C709" s="6"/>
      <c r="D709" s="6"/>
      <c r="E709" s="6"/>
      <c r="F709" s="7"/>
      <c r="G709" s="8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x14ac:dyDescent="0.25">
      <c r="A710" s="6"/>
      <c r="B710" s="6"/>
      <c r="C710" s="6"/>
      <c r="D710" s="6"/>
      <c r="E710" s="6"/>
      <c r="F710" s="7"/>
      <c r="G710" s="8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x14ac:dyDescent="0.25">
      <c r="A711" s="6"/>
      <c r="B711" s="6"/>
      <c r="C711" s="6"/>
      <c r="D711" s="6"/>
      <c r="E711" s="6"/>
      <c r="F711" s="7"/>
      <c r="G711" s="8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x14ac:dyDescent="0.25">
      <c r="A712" s="6"/>
      <c r="B712" s="6"/>
      <c r="C712" s="6"/>
      <c r="D712" s="6"/>
      <c r="E712" s="6"/>
      <c r="F712" s="7"/>
      <c r="G712" s="8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x14ac:dyDescent="0.25">
      <c r="A713" s="6"/>
      <c r="B713" s="6"/>
      <c r="C713" s="6"/>
      <c r="D713" s="6"/>
      <c r="E713" s="6"/>
      <c r="F713" s="7"/>
      <c r="G713" s="8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x14ac:dyDescent="0.25">
      <c r="A714" s="6"/>
      <c r="B714" s="6"/>
      <c r="C714" s="6"/>
      <c r="D714" s="6"/>
      <c r="E714" s="6"/>
      <c r="F714" s="7"/>
      <c r="G714" s="8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x14ac:dyDescent="0.25">
      <c r="A715" s="6"/>
      <c r="B715" s="6"/>
      <c r="C715" s="6"/>
      <c r="D715" s="6"/>
      <c r="E715" s="6"/>
      <c r="F715" s="7"/>
      <c r="G715" s="8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x14ac:dyDescent="0.25">
      <c r="A716" s="6"/>
      <c r="B716" s="6"/>
      <c r="C716" s="6"/>
      <c r="D716" s="6"/>
      <c r="E716" s="6"/>
      <c r="F716" s="7"/>
      <c r="G716" s="8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x14ac:dyDescent="0.25">
      <c r="A717" s="6"/>
      <c r="B717" s="6"/>
      <c r="C717" s="6"/>
      <c r="D717" s="6"/>
      <c r="E717" s="6"/>
      <c r="F717" s="7"/>
      <c r="G717" s="8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x14ac:dyDescent="0.25">
      <c r="A718" s="6"/>
      <c r="B718" s="6"/>
      <c r="C718" s="6"/>
      <c r="D718" s="6"/>
      <c r="E718" s="6"/>
      <c r="F718" s="7"/>
      <c r="G718" s="8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x14ac:dyDescent="0.25">
      <c r="A719" s="6"/>
      <c r="B719" s="6"/>
      <c r="C719" s="6"/>
      <c r="D719" s="6"/>
      <c r="E719" s="6"/>
      <c r="F719" s="7"/>
      <c r="G719" s="8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x14ac:dyDescent="0.25">
      <c r="A720" s="6"/>
      <c r="B720" s="6"/>
      <c r="C720" s="6"/>
      <c r="D720" s="6"/>
      <c r="E720" s="6"/>
      <c r="F720" s="7"/>
      <c r="G720" s="8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x14ac:dyDescent="0.25">
      <c r="A721" s="6"/>
      <c r="B721" s="6"/>
      <c r="C721" s="6"/>
      <c r="D721" s="6"/>
      <c r="E721" s="6"/>
      <c r="F721" s="7"/>
      <c r="G721" s="8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x14ac:dyDescent="0.25">
      <c r="A722" s="6"/>
      <c r="B722" s="6"/>
      <c r="C722" s="6"/>
      <c r="D722" s="6"/>
      <c r="E722" s="6"/>
      <c r="F722" s="7"/>
      <c r="G722" s="8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x14ac:dyDescent="0.25">
      <c r="A723" s="6"/>
      <c r="B723" s="6"/>
      <c r="C723" s="6"/>
      <c r="D723" s="6"/>
      <c r="E723" s="6"/>
      <c r="F723" s="7"/>
      <c r="G723" s="8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x14ac:dyDescent="0.25">
      <c r="A724" s="6"/>
      <c r="B724" s="6"/>
      <c r="C724" s="6"/>
      <c r="D724" s="6"/>
      <c r="E724" s="6"/>
      <c r="F724" s="7"/>
      <c r="G724" s="8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x14ac:dyDescent="0.25">
      <c r="A725" s="6"/>
      <c r="B725" s="6"/>
      <c r="C725" s="6"/>
      <c r="D725" s="6"/>
      <c r="E725" s="6"/>
      <c r="F725" s="7"/>
      <c r="G725" s="8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x14ac:dyDescent="0.25">
      <c r="A726" s="6"/>
      <c r="B726" s="6"/>
      <c r="C726" s="6"/>
      <c r="D726" s="6"/>
      <c r="E726" s="6"/>
      <c r="F726" s="7"/>
      <c r="G726" s="8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x14ac:dyDescent="0.25">
      <c r="A727" s="6"/>
      <c r="B727" s="6"/>
      <c r="C727" s="6"/>
      <c r="D727" s="6"/>
      <c r="E727" s="6"/>
      <c r="F727" s="7"/>
      <c r="G727" s="8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x14ac:dyDescent="0.25">
      <c r="A728" s="6"/>
      <c r="B728" s="6"/>
      <c r="C728" s="6"/>
      <c r="D728" s="6"/>
      <c r="E728" s="6"/>
      <c r="F728" s="7"/>
      <c r="G728" s="8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x14ac:dyDescent="0.25">
      <c r="A729" s="6"/>
      <c r="B729" s="6"/>
      <c r="C729" s="6"/>
      <c r="D729" s="6"/>
      <c r="E729" s="6"/>
      <c r="F729" s="7"/>
      <c r="G729" s="8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x14ac:dyDescent="0.25">
      <c r="A730" s="6"/>
      <c r="B730" s="6"/>
      <c r="C730" s="6"/>
      <c r="D730" s="6"/>
      <c r="E730" s="6"/>
      <c r="F730" s="7"/>
      <c r="G730" s="8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x14ac:dyDescent="0.25">
      <c r="A731" s="6"/>
      <c r="B731" s="6"/>
      <c r="C731" s="6"/>
      <c r="D731" s="6"/>
      <c r="E731" s="6"/>
      <c r="F731" s="7"/>
      <c r="G731" s="8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x14ac:dyDescent="0.25">
      <c r="A732" s="6"/>
      <c r="B732" s="6"/>
      <c r="C732" s="6"/>
      <c r="D732" s="6"/>
      <c r="E732" s="6"/>
      <c r="F732" s="7"/>
      <c r="G732" s="8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x14ac:dyDescent="0.25">
      <c r="A733" s="6"/>
      <c r="B733" s="6"/>
      <c r="C733" s="6"/>
      <c r="D733" s="6"/>
      <c r="E733" s="6"/>
      <c r="F733" s="7"/>
      <c r="G733" s="8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x14ac:dyDescent="0.25">
      <c r="A734" s="6"/>
      <c r="B734" s="6"/>
      <c r="C734" s="6"/>
      <c r="D734" s="6"/>
      <c r="E734" s="6"/>
      <c r="F734" s="7"/>
      <c r="G734" s="8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x14ac:dyDescent="0.25">
      <c r="A735" s="6"/>
      <c r="B735" s="6"/>
      <c r="C735" s="6"/>
      <c r="D735" s="6"/>
      <c r="E735" s="6"/>
      <c r="F735" s="7"/>
      <c r="G735" s="8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x14ac:dyDescent="0.25">
      <c r="A736" s="6"/>
      <c r="B736" s="6"/>
      <c r="C736" s="6"/>
      <c r="D736" s="6"/>
      <c r="E736" s="6"/>
      <c r="F736" s="7"/>
      <c r="G736" s="8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x14ac:dyDescent="0.25">
      <c r="A737" s="6"/>
      <c r="B737" s="6"/>
      <c r="C737" s="6"/>
      <c r="D737" s="6"/>
      <c r="E737" s="6"/>
      <c r="F737" s="7"/>
      <c r="G737" s="8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x14ac:dyDescent="0.25">
      <c r="A738" s="6"/>
      <c r="B738" s="6"/>
      <c r="C738" s="6"/>
      <c r="D738" s="6"/>
      <c r="E738" s="6"/>
      <c r="F738" s="7"/>
      <c r="G738" s="8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x14ac:dyDescent="0.25">
      <c r="A739" s="6"/>
      <c r="B739" s="6"/>
      <c r="C739" s="6"/>
      <c r="D739" s="6"/>
      <c r="E739" s="6"/>
      <c r="F739" s="7"/>
      <c r="G739" s="8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x14ac:dyDescent="0.25">
      <c r="A740" s="6"/>
      <c r="B740" s="6"/>
      <c r="C740" s="6"/>
      <c r="D740" s="6"/>
      <c r="E740" s="6"/>
      <c r="F740" s="7"/>
      <c r="G740" s="8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x14ac:dyDescent="0.25">
      <c r="A741" s="6"/>
      <c r="B741" s="6"/>
      <c r="C741" s="6"/>
      <c r="D741" s="6"/>
      <c r="E741" s="6"/>
      <c r="F741" s="7"/>
      <c r="G741" s="8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x14ac:dyDescent="0.25">
      <c r="A742" s="6"/>
      <c r="B742" s="6"/>
      <c r="C742" s="6"/>
      <c r="D742" s="6"/>
      <c r="E742" s="6"/>
      <c r="F742" s="7"/>
      <c r="G742" s="8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x14ac:dyDescent="0.25">
      <c r="A743" s="6"/>
      <c r="B743" s="6"/>
      <c r="C743" s="6"/>
      <c r="D743" s="6"/>
      <c r="E743" s="6"/>
      <c r="F743" s="7"/>
      <c r="G743" s="8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x14ac:dyDescent="0.25">
      <c r="A744" s="6"/>
      <c r="B744" s="6"/>
      <c r="C744" s="6"/>
      <c r="D744" s="6"/>
      <c r="E744" s="6"/>
      <c r="F744" s="7"/>
      <c r="G744" s="8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x14ac:dyDescent="0.25">
      <c r="A745" s="6"/>
      <c r="B745" s="6"/>
      <c r="C745" s="6"/>
      <c r="D745" s="6"/>
      <c r="E745" s="6"/>
      <c r="F745" s="7"/>
      <c r="G745" s="8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x14ac:dyDescent="0.25">
      <c r="A746" s="6"/>
      <c r="B746" s="6"/>
      <c r="C746" s="6"/>
      <c r="D746" s="6"/>
      <c r="E746" s="6"/>
      <c r="F746" s="7"/>
      <c r="G746" s="8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x14ac:dyDescent="0.25">
      <c r="A747" s="6"/>
      <c r="B747" s="6"/>
      <c r="C747" s="6"/>
      <c r="D747" s="6"/>
      <c r="E747" s="6"/>
      <c r="F747" s="7"/>
      <c r="G747" s="8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x14ac:dyDescent="0.25">
      <c r="A748" s="6"/>
      <c r="B748" s="6"/>
      <c r="C748" s="6"/>
      <c r="D748" s="6"/>
      <c r="E748" s="6"/>
      <c r="F748" s="7"/>
      <c r="G748" s="8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x14ac:dyDescent="0.25">
      <c r="A749" s="6"/>
      <c r="B749" s="6"/>
      <c r="C749" s="6"/>
      <c r="D749" s="6"/>
      <c r="E749" s="6"/>
      <c r="F749" s="7"/>
      <c r="G749" s="8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x14ac:dyDescent="0.25">
      <c r="A750" s="6"/>
      <c r="B750" s="6"/>
      <c r="C750" s="6"/>
      <c r="D750" s="6"/>
      <c r="E750" s="6"/>
      <c r="F750" s="7"/>
      <c r="G750" s="8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x14ac:dyDescent="0.25">
      <c r="A751" s="6"/>
      <c r="B751" s="6"/>
      <c r="C751" s="6"/>
      <c r="D751" s="6"/>
      <c r="E751" s="6"/>
      <c r="F751" s="7"/>
      <c r="G751" s="8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x14ac:dyDescent="0.25">
      <c r="A752" s="6"/>
      <c r="B752" s="6"/>
      <c r="C752" s="6"/>
      <c r="D752" s="6"/>
      <c r="E752" s="6"/>
      <c r="F752" s="7"/>
      <c r="G752" s="8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x14ac:dyDescent="0.25">
      <c r="A753" s="6"/>
      <c r="B753" s="6"/>
      <c r="C753" s="6"/>
      <c r="D753" s="6"/>
      <c r="E753" s="6"/>
      <c r="F753" s="7"/>
      <c r="G753" s="8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x14ac:dyDescent="0.25">
      <c r="A754" s="6"/>
      <c r="B754" s="6"/>
      <c r="C754" s="6"/>
      <c r="D754" s="6"/>
      <c r="E754" s="6"/>
      <c r="F754" s="7"/>
      <c r="G754" s="8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x14ac:dyDescent="0.25">
      <c r="A755" s="6"/>
      <c r="B755" s="6"/>
      <c r="C755" s="6"/>
      <c r="D755" s="6"/>
      <c r="E755" s="6"/>
      <c r="F755" s="7"/>
      <c r="G755" s="8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x14ac:dyDescent="0.25">
      <c r="A756" s="6"/>
      <c r="B756" s="6"/>
      <c r="C756" s="6"/>
      <c r="D756" s="6"/>
      <c r="E756" s="6"/>
      <c r="F756" s="7"/>
      <c r="G756" s="8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x14ac:dyDescent="0.25">
      <c r="A757" s="6"/>
      <c r="B757" s="6"/>
      <c r="C757" s="6"/>
      <c r="D757" s="6"/>
      <c r="E757" s="6"/>
      <c r="F757" s="7"/>
      <c r="G757" s="8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x14ac:dyDescent="0.25">
      <c r="A758" s="6"/>
      <c r="B758" s="6"/>
      <c r="C758" s="6"/>
      <c r="D758" s="6"/>
      <c r="E758" s="6"/>
      <c r="F758" s="7"/>
      <c r="G758" s="8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x14ac:dyDescent="0.25">
      <c r="A759" s="6"/>
      <c r="B759" s="6"/>
      <c r="C759" s="6"/>
      <c r="D759" s="6"/>
      <c r="E759" s="6"/>
      <c r="F759" s="7"/>
      <c r="G759" s="8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x14ac:dyDescent="0.25">
      <c r="A760" s="6"/>
      <c r="B760" s="6"/>
      <c r="C760" s="6"/>
      <c r="D760" s="6"/>
      <c r="E760" s="6"/>
      <c r="F760" s="7"/>
      <c r="G760" s="8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x14ac:dyDescent="0.25">
      <c r="A761" s="6"/>
      <c r="B761" s="6"/>
      <c r="C761" s="6"/>
      <c r="D761" s="6"/>
      <c r="E761" s="6"/>
      <c r="F761" s="7"/>
      <c r="G761" s="8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x14ac:dyDescent="0.25">
      <c r="A762" s="6"/>
      <c r="B762" s="6"/>
      <c r="C762" s="6"/>
      <c r="D762" s="6"/>
      <c r="E762" s="6"/>
      <c r="F762" s="7"/>
      <c r="G762" s="8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x14ac:dyDescent="0.25">
      <c r="A763" s="6"/>
      <c r="B763" s="6"/>
      <c r="C763" s="6"/>
      <c r="D763" s="6"/>
      <c r="E763" s="6"/>
      <c r="F763" s="7"/>
      <c r="G763" s="8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x14ac:dyDescent="0.25">
      <c r="A764" s="6"/>
      <c r="B764" s="6"/>
      <c r="C764" s="6"/>
      <c r="D764" s="6"/>
      <c r="E764" s="6"/>
      <c r="F764" s="7"/>
      <c r="G764" s="8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x14ac:dyDescent="0.25">
      <c r="A765" s="6"/>
      <c r="B765" s="6"/>
      <c r="C765" s="6"/>
      <c r="D765" s="6"/>
      <c r="E765" s="6"/>
      <c r="F765" s="7"/>
      <c r="G765" s="8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x14ac:dyDescent="0.25">
      <c r="A766" s="6"/>
      <c r="B766" s="6"/>
      <c r="C766" s="6"/>
      <c r="D766" s="6"/>
      <c r="E766" s="6"/>
      <c r="F766" s="7"/>
      <c r="G766" s="8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x14ac:dyDescent="0.25">
      <c r="A767" s="6"/>
      <c r="B767" s="6"/>
      <c r="C767" s="6"/>
      <c r="D767" s="6"/>
      <c r="E767" s="6"/>
      <c r="F767" s="7"/>
      <c r="G767" s="8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x14ac:dyDescent="0.25">
      <c r="A768" s="6"/>
      <c r="B768" s="6"/>
      <c r="C768" s="6"/>
      <c r="D768" s="6"/>
      <c r="E768" s="6"/>
      <c r="F768" s="7"/>
      <c r="G768" s="8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x14ac:dyDescent="0.25">
      <c r="A769" s="6"/>
      <c r="B769" s="6"/>
      <c r="C769" s="6"/>
      <c r="D769" s="6"/>
      <c r="E769" s="6"/>
      <c r="F769" s="7"/>
      <c r="G769" s="8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x14ac:dyDescent="0.25">
      <c r="A770" s="6"/>
      <c r="B770" s="6"/>
      <c r="C770" s="6"/>
      <c r="D770" s="6"/>
      <c r="E770" s="6"/>
      <c r="F770" s="7"/>
      <c r="G770" s="8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x14ac:dyDescent="0.25">
      <c r="A771" s="6"/>
      <c r="B771" s="6"/>
      <c r="C771" s="6"/>
      <c r="D771" s="6"/>
      <c r="E771" s="6"/>
      <c r="F771" s="7"/>
      <c r="G771" s="8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x14ac:dyDescent="0.25">
      <c r="A772" s="6"/>
      <c r="B772" s="6"/>
      <c r="C772" s="6"/>
      <c r="D772" s="6"/>
      <c r="E772" s="6"/>
      <c r="F772" s="7"/>
      <c r="G772" s="8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x14ac:dyDescent="0.25">
      <c r="A773" s="6"/>
      <c r="B773" s="6"/>
      <c r="C773" s="6"/>
      <c r="D773" s="6"/>
      <c r="E773" s="6"/>
      <c r="F773" s="7"/>
      <c r="G773" s="8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x14ac:dyDescent="0.25">
      <c r="A774" s="6"/>
      <c r="B774" s="6"/>
      <c r="C774" s="6"/>
      <c r="D774" s="6"/>
      <c r="E774" s="6"/>
      <c r="F774" s="7"/>
      <c r="G774" s="8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x14ac:dyDescent="0.25">
      <c r="A775" s="6"/>
      <c r="B775" s="6"/>
      <c r="C775" s="6"/>
      <c r="D775" s="6"/>
      <c r="E775" s="6"/>
      <c r="F775" s="7"/>
      <c r="G775" s="8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x14ac:dyDescent="0.25">
      <c r="A776" s="6"/>
      <c r="B776" s="6"/>
      <c r="C776" s="6"/>
      <c r="D776" s="6"/>
      <c r="E776" s="6"/>
      <c r="F776" s="7"/>
      <c r="G776" s="8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x14ac:dyDescent="0.25">
      <c r="A777" s="6"/>
      <c r="B777" s="6"/>
      <c r="C777" s="6"/>
      <c r="D777" s="6"/>
      <c r="E777" s="6"/>
      <c r="F777" s="7"/>
      <c r="G777" s="8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x14ac:dyDescent="0.25">
      <c r="A778" s="6"/>
      <c r="B778" s="6"/>
      <c r="C778" s="6"/>
      <c r="D778" s="6"/>
      <c r="E778" s="6"/>
      <c r="F778" s="7"/>
      <c r="G778" s="8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x14ac:dyDescent="0.25">
      <c r="A779" s="6"/>
      <c r="B779" s="6"/>
      <c r="C779" s="6"/>
      <c r="D779" s="6"/>
      <c r="E779" s="6"/>
      <c r="F779" s="7"/>
      <c r="G779" s="8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x14ac:dyDescent="0.25">
      <c r="A780" s="6"/>
      <c r="B780" s="6"/>
      <c r="C780" s="6"/>
      <c r="D780" s="6"/>
      <c r="E780" s="6"/>
      <c r="F780" s="7"/>
      <c r="G780" s="8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x14ac:dyDescent="0.25">
      <c r="A781" s="6"/>
      <c r="B781" s="6"/>
      <c r="C781" s="6"/>
      <c r="D781" s="6"/>
      <c r="E781" s="6"/>
      <c r="F781" s="7"/>
      <c r="G781" s="8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x14ac:dyDescent="0.25">
      <c r="A782" s="6"/>
      <c r="B782" s="6"/>
      <c r="C782" s="6"/>
      <c r="D782" s="6"/>
      <c r="E782" s="6"/>
      <c r="F782" s="7"/>
      <c r="G782" s="8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x14ac:dyDescent="0.25">
      <c r="A783" s="6"/>
      <c r="B783" s="6"/>
      <c r="C783" s="6"/>
      <c r="D783" s="6"/>
      <c r="E783" s="6"/>
      <c r="F783" s="7"/>
      <c r="G783" s="8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x14ac:dyDescent="0.25">
      <c r="A784" s="6"/>
      <c r="B784" s="6"/>
      <c r="C784" s="6"/>
      <c r="D784" s="6"/>
      <c r="E784" s="6"/>
      <c r="F784" s="7"/>
      <c r="G784" s="8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x14ac:dyDescent="0.25">
      <c r="A785" s="6"/>
      <c r="B785" s="6"/>
      <c r="C785" s="6"/>
      <c r="D785" s="6"/>
      <c r="E785" s="6"/>
      <c r="F785" s="7"/>
      <c r="G785" s="8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x14ac:dyDescent="0.25">
      <c r="A786" s="6"/>
      <c r="B786" s="6"/>
      <c r="C786" s="6"/>
      <c r="D786" s="6"/>
      <c r="E786" s="6"/>
      <c r="F786" s="7"/>
      <c r="G786" s="8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x14ac:dyDescent="0.25">
      <c r="A787" s="6"/>
      <c r="B787" s="6"/>
      <c r="C787" s="6"/>
      <c r="D787" s="6"/>
      <c r="E787" s="6"/>
      <c r="F787" s="7"/>
      <c r="G787" s="8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x14ac:dyDescent="0.25">
      <c r="A788" s="6"/>
      <c r="B788" s="6"/>
      <c r="C788" s="6"/>
      <c r="D788" s="6"/>
      <c r="E788" s="6"/>
      <c r="F788" s="7"/>
      <c r="G788" s="8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x14ac:dyDescent="0.25">
      <c r="A789" s="6"/>
      <c r="B789" s="6"/>
      <c r="C789" s="6"/>
      <c r="D789" s="6"/>
      <c r="E789" s="6"/>
      <c r="F789" s="7"/>
      <c r="G789" s="8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x14ac:dyDescent="0.25">
      <c r="A790" s="6"/>
      <c r="B790" s="6"/>
      <c r="C790" s="6"/>
      <c r="D790" s="6"/>
      <c r="E790" s="6"/>
      <c r="F790" s="7"/>
      <c r="G790" s="8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x14ac:dyDescent="0.25">
      <c r="A791" s="6"/>
      <c r="B791" s="6"/>
      <c r="C791" s="6"/>
      <c r="D791" s="6"/>
      <c r="E791" s="6"/>
      <c r="F791" s="7"/>
      <c r="G791" s="8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x14ac:dyDescent="0.25">
      <c r="A792" s="6"/>
      <c r="B792" s="6"/>
      <c r="C792" s="6"/>
      <c r="D792" s="6"/>
      <c r="E792" s="6"/>
      <c r="F792" s="7"/>
      <c r="G792" s="8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</sheetData>
  <autoFilter ref="A1:A79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87"/>
  <sheetViews>
    <sheetView tabSelected="1" workbookViewId="0">
      <selection activeCell="U8" sqref="U8"/>
    </sheetView>
  </sheetViews>
  <sheetFormatPr baseColWidth="10" defaultRowHeight="12.75" x14ac:dyDescent="0.25"/>
  <cols>
    <col min="1" max="4" width="1.5703125" style="13" customWidth="1"/>
    <col min="5" max="5" width="1.7109375" style="13" customWidth="1"/>
    <col min="6" max="6" width="16.42578125" style="58" customWidth="1"/>
    <col min="7" max="7" width="11.7109375" style="70" customWidth="1"/>
    <col min="8" max="8" width="10.85546875" style="70" customWidth="1"/>
    <col min="9" max="9" width="11.140625" style="70" customWidth="1"/>
    <col min="10" max="10" width="10.140625" style="70" customWidth="1"/>
    <col min="11" max="12" width="10.5703125" style="70" customWidth="1"/>
    <col min="13" max="14" width="10.140625" style="70" customWidth="1"/>
    <col min="15" max="15" width="10" style="70" customWidth="1"/>
    <col min="16" max="18" width="10.140625" style="70" customWidth="1"/>
    <col min="19" max="19" width="10.28515625" style="70" customWidth="1"/>
    <col min="20" max="20" width="14.140625" style="13" bestFit="1" customWidth="1"/>
    <col min="21" max="21" width="18" style="13" bestFit="1" customWidth="1"/>
    <col min="22" max="16384" width="11.42578125" style="13"/>
  </cols>
  <sheetData>
    <row r="1" spans="1:20" s="11" customFormat="1" x14ac:dyDescent="0.25">
      <c r="A1" s="9"/>
      <c r="B1" s="10"/>
      <c r="C1" s="10"/>
      <c r="D1" s="10"/>
      <c r="E1" s="9"/>
      <c r="F1" s="71" t="s">
        <v>281</v>
      </c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43"/>
    </row>
    <row r="2" spans="1:20" s="12" customFormat="1" x14ac:dyDescent="0.25">
      <c r="A2" s="73" t="s">
        <v>282</v>
      </c>
      <c r="B2" s="73"/>
      <c r="C2" s="73"/>
      <c r="D2" s="73"/>
      <c r="E2" s="73"/>
      <c r="F2" s="73"/>
      <c r="G2" s="73"/>
      <c r="H2" s="74" t="s">
        <v>340</v>
      </c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</row>
    <row r="3" spans="1:20" s="12" customFormat="1" x14ac:dyDescent="0.25">
      <c r="A3" s="73" t="s">
        <v>283</v>
      </c>
      <c r="B3" s="73"/>
      <c r="C3" s="73"/>
      <c r="D3" s="73"/>
      <c r="E3" s="73"/>
      <c r="F3" s="73"/>
      <c r="G3" s="4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</row>
    <row r="4" spans="1:20" s="11" customFormat="1" ht="25.5" x14ac:dyDescent="0.25">
      <c r="A4" s="72" t="s">
        <v>284</v>
      </c>
      <c r="B4" s="72"/>
      <c r="C4" s="72"/>
      <c r="D4" s="72"/>
      <c r="E4" s="72"/>
      <c r="F4" s="45" t="s">
        <v>285</v>
      </c>
      <c r="G4" s="46" t="s">
        <v>286</v>
      </c>
      <c r="H4" s="46" t="s">
        <v>287</v>
      </c>
      <c r="I4" s="46" t="s">
        <v>69</v>
      </c>
      <c r="J4" s="46" t="s">
        <v>70</v>
      </c>
      <c r="K4" s="46" t="s">
        <v>71</v>
      </c>
      <c r="L4" s="46" t="s">
        <v>72</v>
      </c>
      <c r="M4" s="46" t="s">
        <v>73</v>
      </c>
      <c r="N4" s="46" t="s">
        <v>74</v>
      </c>
      <c r="O4" s="46" t="s">
        <v>75</v>
      </c>
      <c r="P4" s="46" t="s">
        <v>76</v>
      </c>
      <c r="Q4" s="46" t="s">
        <v>77</v>
      </c>
      <c r="R4" s="46" t="s">
        <v>78</v>
      </c>
      <c r="S4" s="46" t="s">
        <v>79</v>
      </c>
    </row>
    <row r="5" spans="1:20" s="14" customFormat="1" ht="25.5" x14ac:dyDescent="0.25">
      <c r="A5" s="37">
        <v>1</v>
      </c>
      <c r="B5" s="37">
        <v>0</v>
      </c>
      <c r="C5" s="37">
        <v>0</v>
      </c>
      <c r="D5" s="37">
        <v>0</v>
      </c>
      <c r="E5" s="37">
        <v>0</v>
      </c>
      <c r="F5" s="47" t="s">
        <v>174</v>
      </c>
      <c r="G5" s="48">
        <f>G7+G8+G9+G10+G11+G12+G6</f>
        <v>49519059.249915004</v>
      </c>
      <c r="H5" s="48">
        <f t="shared" ref="H5:S5" si="0">SUM(H6:H12)</f>
        <v>4126588.2708262503</v>
      </c>
      <c r="I5" s="48">
        <f t="shared" si="0"/>
        <v>4126588.2708262503</v>
      </c>
      <c r="J5" s="48">
        <f t="shared" si="0"/>
        <v>4126588.2708262503</v>
      </c>
      <c r="K5" s="48">
        <f t="shared" si="0"/>
        <v>4130121.5208262503</v>
      </c>
      <c r="L5" s="48">
        <f t="shared" si="0"/>
        <v>4130121.5208262503</v>
      </c>
      <c r="M5" s="48">
        <f t="shared" si="0"/>
        <v>4130121.5208262503</v>
      </c>
      <c r="N5" s="48">
        <f t="shared" si="0"/>
        <v>4130121.5208262503</v>
      </c>
      <c r="O5" s="48">
        <f t="shared" si="0"/>
        <v>4130121.5208262503</v>
      </c>
      <c r="P5" s="48">
        <f t="shared" si="0"/>
        <v>4130121.5208262503</v>
      </c>
      <c r="Q5" s="48">
        <f t="shared" si="0"/>
        <v>4130121.5208262503</v>
      </c>
      <c r="R5" s="48">
        <f t="shared" si="0"/>
        <v>4130121.5208262503</v>
      </c>
      <c r="S5" s="48">
        <f t="shared" si="0"/>
        <v>4130121.5208262503</v>
      </c>
    </row>
    <row r="6" spans="1:20" s="16" customFormat="1" x14ac:dyDescent="0.25">
      <c r="A6" s="15">
        <v>1</v>
      </c>
      <c r="B6" s="15">
        <v>1</v>
      </c>
      <c r="C6" s="15">
        <v>1</v>
      </c>
      <c r="D6" s="15">
        <v>0</v>
      </c>
      <c r="E6" s="15">
        <v>1</v>
      </c>
      <c r="F6" s="49" t="s">
        <v>213</v>
      </c>
      <c r="G6" s="43">
        <f>'[2]1000'!$G$8</f>
        <v>2166733</v>
      </c>
      <c r="H6" s="50">
        <f>G6/12</f>
        <v>180561.08333333334</v>
      </c>
      <c r="I6" s="50">
        <f>G6/12</f>
        <v>180561.08333333334</v>
      </c>
      <c r="J6" s="50">
        <f>G6/12</f>
        <v>180561.08333333334</v>
      </c>
      <c r="K6" s="50">
        <v>184094.33333333334</v>
      </c>
      <c r="L6" s="50">
        <v>184094.33333333334</v>
      </c>
      <c r="M6" s="50">
        <v>184094.33333333334</v>
      </c>
      <c r="N6" s="50">
        <v>184094.33333333334</v>
      </c>
      <c r="O6" s="50">
        <v>184094.33333333334</v>
      </c>
      <c r="P6" s="50">
        <v>184094.33333333334</v>
      </c>
      <c r="Q6" s="50">
        <v>184094.33333333334</v>
      </c>
      <c r="R6" s="50">
        <v>184094.33333333334</v>
      </c>
      <c r="S6" s="50">
        <v>184094.33333333334</v>
      </c>
    </row>
    <row r="7" spans="1:20" s="16" customFormat="1" x14ac:dyDescent="0.25">
      <c r="A7" s="15">
        <v>1</v>
      </c>
      <c r="B7" s="15">
        <v>1</v>
      </c>
      <c r="C7" s="15">
        <v>3</v>
      </c>
      <c r="D7" s="15">
        <v>0</v>
      </c>
      <c r="E7" s="15">
        <v>1</v>
      </c>
      <c r="F7" s="49" t="s">
        <v>7</v>
      </c>
      <c r="G7" s="43">
        <f>'[2]1000'!$G$5</f>
        <v>40280039.151050001</v>
      </c>
      <c r="H7" s="50">
        <f>G7/12</f>
        <v>3356669.9292541668</v>
      </c>
      <c r="I7" s="50">
        <v>3356669.9292541668</v>
      </c>
      <c r="J7" s="50">
        <v>3356669.9292541668</v>
      </c>
      <c r="K7" s="50">
        <v>3356669.9292541668</v>
      </c>
      <c r="L7" s="50">
        <v>3356669.9292541668</v>
      </c>
      <c r="M7" s="50">
        <v>3356669.9292541668</v>
      </c>
      <c r="N7" s="50">
        <v>3356669.9292541668</v>
      </c>
      <c r="O7" s="50">
        <v>3356669.9292541668</v>
      </c>
      <c r="P7" s="50">
        <v>3356669.9292541668</v>
      </c>
      <c r="Q7" s="50">
        <v>3356669.9292541668</v>
      </c>
      <c r="R7" s="50">
        <v>3356669.9292541668</v>
      </c>
      <c r="S7" s="50">
        <v>3356669.9292541668</v>
      </c>
    </row>
    <row r="8" spans="1:20" s="16" customFormat="1" ht="25.5" x14ac:dyDescent="0.25">
      <c r="A8" s="15">
        <v>1</v>
      </c>
      <c r="B8" s="15">
        <v>3</v>
      </c>
      <c r="C8" s="15">
        <v>2</v>
      </c>
      <c r="D8" s="15">
        <v>0</v>
      </c>
      <c r="E8" s="15">
        <v>1</v>
      </c>
      <c r="F8" s="49" t="s">
        <v>263</v>
      </c>
      <c r="G8" s="43">
        <f>'[2]1000'!$G$6</f>
        <v>1724883</v>
      </c>
      <c r="H8" s="50">
        <f>G8/12</f>
        <v>143740.25</v>
      </c>
      <c r="I8" s="50">
        <v>143740.25</v>
      </c>
      <c r="J8" s="50">
        <v>143740.25</v>
      </c>
      <c r="K8" s="50">
        <v>143740.25</v>
      </c>
      <c r="L8" s="50">
        <v>143740.25</v>
      </c>
      <c r="M8" s="50">
        <v>143740.25</v>
      </c>
      <c r="N8" s="50">
        <v>143740.25</v>
      </c>
      <c r="O8" s="50">
        <v>143740.25</v>
      </c>
      <c r="P8" s="50">
        <v>143740.25</v>
      </c>
      <c r="Q8" s="50">
        <v>143740.25</v>
      </c>
      <c r="R8" s="50">
        <v>143740.25</v>
      </c>
      <c r="S8" s="50">
        <v>143740.25</v>
      </c>
    </row>
    <row r="9" spans="1:20" s="16" customFormat="1" ht="51" x14ac:dyDescent="0.25">
      <c r="A9" s="15">
        <v>1</v>
      </c>
      <c r="B9" s="15">
        <v>3</v>
      </c>
      <c r="C9" s="15">
        <v>2</v>
      </c>
      <c r="D9" s="15">
        <v>0</v>
      </c>
      <c r="E9" s="15">
        <v>2</v>
      </c>
      <c r="F9" s="49" t="s">
        <v>288</v>
      </c>
      <c r="G9" s="43">
        <f>'[2]1000'!$G$7</f>
        <v>4728312.0988650005</v>
      </c>
      <c r="H9" s="50">
        <f>G9/12</f>
        <v>394026.00823875004</v>
      </c>
      <c r="I9" s="50">
        <v>394026.00823875004</v>
      </c>
      <c r="J9" s="50">
        <v>394026.00823875004</v>
      </c>
      <c r="K9" s="50">
        <v>394026.00823875004</v>
      </c>
      <c r="L9" s="50">
        <v>394026.00823875004</v>
      </c>
      <c r="M9" s="50">
        <v>394026.00823875004</v>
      </c>
      <c r="N9" s="50">
        <v>394026.00823875004</v>
      </c>
      <c r="O9" s="50">
        <v>394026.00823875004</v>
      </c>
      <c r="P9" s="50">
        <v>394026.00823875004</v>
      </c>
      <c r="Q9" s="50">
        <v>394026.00823875004</v>
      </c>
      <c r="R9" s="50">
        <v>394026.00823875004</v>
      </c>
      <c r="S9" s="50">
        <v>394026.00823875004</v>
      </c>
    </row>
    <row r="10" spans="1:20" s="16" customFormat="1" ht="25.5" x14ac:dyDescent="0.25">
      <c r="A10" s="15">
        <v>1</v>
      </c>
      <c r="B10" s="15">
        <v>4</v>
      </c>
      <c r="C10" s="15">
        <v>4</v>
      </c>
      <c r="D10" s="15">
        <v>0</v>
      </c>
      <c r="E10" s="15">
        <v>1</v>
      </c>
      <c r="F10" s="49" t="s">
        <v>264</v>
      </c>
      <c r="G10" s="43">
        <f>'[2]1000'!$G$9</f>
        <v>191200</v>
      </c>
      <c r="H10" s="50">
        <f>G10/12</f>
        <v>15933.333333333334</v>
      </c>
      <c r="I10" s="50">
        <v>15933.333333333334</v>
      </c>
      <c r="J10" s="50">
        <v>15933.333333333334</v>
      </c>
      <c r="K10" s="50">
        <v>15933.333333333334</v>
      </c>
      <c r="L10" s="50">
        <v>15933.333333333334</v>
      </c>
      <c r="M10" s="50">
        <v>15933.333333333334</v>
      </c>
      <c r="N10" s="50">
        <v>15933.333333333334</v>
      </c>
      <c r="O10" s="50">
        <v>15933.333333333334</v>
      </c>
      <c r="P10" s="50">
        <v>15933.333333333334</v>
      </c>
      <c r="Q10" s="50">
        <v>15933.333333333334</v>
      </c>
      <c r="R10" s="50">
        <v>15933.333333333334</v>
      </c>
      <c r="S10" s="50">
        <v>15933.333333333334</v>
      </c>
    </row>
    <row r="11" spans="1:20" s="16" customFormat="1" ht="38.25" x14ac:dyDescent="0.25">
      <c r="A11" s="15" t="s">
        <v>116</v>
      </c>
      <c r="B11" s="15" t="s">
        <v>279</v>
      </c>
      <c r="C11" s="15">
        <v>4</v>
      </c>
      <c r="D11" s="15">
        <v>0</v>
      </c>
      <c r="E11" s="15">
        <v>1</v>
      </c>
      <c r="F11" s="49" t="s">
        <v>265</v>
      </c>
      <c r="G11" s="43">
        <f>'[2]1000'!$G$10</f>
        <v>227892</v>
      </c>
      <c r="H11" s="50">
        <f t="shared" ref="H11:H41" si="1">G11/12</f>
        <v>18991</v>
      </c>
      <c r="I11" s="50">
        <v>18991</v>
      </c>
      <c r="J11" s="50">
        <v>18991</v>
      </c>
      <c r="K11" s="50">
        <v>18991</v>
      </c>
      <c r="L11" s="50">
        <v>18991</v>
      </c>
      <c r="M11" s="50">
        <v>18991</v>
      </c>
      <c r="N11" s="50">
        <v>18991</v>
      </c>
      <c r="O11" s="50">
        <v>18991</v>
      </c>
      <c r="P11" s="50">
        <v>18991</v>
      </c>
      <c r="Q11" s="50">
        <v>18991</v>
      </c>
      <c r="R11" s="50">
        <v>18991</v>
      </c>
      <c r="S11" s="50">
        <v>18991</v>
      </c>
    </row>
    <row r="12" spans="1:20" ht="25.5" x14ac:dyDescent="0.25">
      <c r="A12" s="15" t="s">
        <v>116</v>
      </c>
      <c r="B12" s="15">
        <v>5</v>
      </c>
      <c r="C12" s="15">
        <v>2</v>
      </c>
      <c r="D12" s="15">
        <v>0</v>
      </c>
      <c r="E12" s="15">
        <v>5</v>
      </c>
      <c r="F12" s="51" t="s">
        <v>298</v>
      </c>
      <c r="G12" s="43">
        <f>'[2]1000'!$G$11</f>
        <v>200000</v>
      </c>
      <c r="H12" s="50">
        <f t="shared" si="1"/>
        <v>16666.666666666668</v>
      </c>
      <c r="I12" s="50">
        <v>16666.666666666668</v>
      </c>
      <c r="J12" s="50">
        <v>16666.666666666668</v>
      </c>
      <c r="K12" s="50">
        <v>16666.666666666668</v>
      </c>
      <c r="L12" s="50">
        <v>16666.666666666668</v>
      </c>
      <c r="M12" s="50">
        <v>16666.666666666668</v>
      </c>
      <c r="N12" s="50">
        <v>16666.666666666668</v>
      </c>
      <c r="O12" s="50">
        <v>16666.666666666668</v>
      </c>
      <c r="P12" s="50">
        <v>16666.666666666668</v>
      </c>
      <c r="Q12" s="50">
        <v>16666.666666666668</v>
      </c>
      <c r="R12" s="50">
        <v>16666.666666666668</v>
      </c>
      <c r="S12" s="50">
        <v>16666.666666666668</v>
      </c>
      <c r="T12" s="38"/>
    </row>
    <row r="13" spans="1:20" s="19" customFormat="1" ht="25.5" x14ac:dyDescent="0.25">
      <c r="A13" s="18" t="s">
        <v>278</v>
      </c>
      <c r="B13" s="18" t="s">
        <v>277</v>
      </c>
      <c r="C13" s="18" t="s">
        <v>277</v>
      </c>
      <c r="D13" s="18" t="s">
        <v>277</v>
      </c>
      <c r="E13" s="18" t="s">
        <v>277</v>
      </c>
      <c r="F13" s="52" t="s">
        <v>290</v>
      </c>
      <c r="G13" s="48">
        <f>SUM(G14:G41)</f>
        <v>15727929.98</v>
      </c>
      <c r="H13" s="48">
        <f t="shared" si="1"/>
        <v>1310660.8316666668</v>
      </c>
      <c r="I13" s="48">
        <f t="shared" ref="I13" si="2">G13/12</f>
        <v>1310660.8316666668</v>
      </c>
      <c r="J13" s="48">
        <f t="shared" ref="J13" si="3">G13/12</f>
        <v>1310660.8316666668</v>
      </c>
      <c r="K13" s="48">
        <f t="shared" ref="K13" si="4">G13/12</f>
        <v>1310660.8316666668</v>
      </c>
      <c r="L13" s="48">
        <f t="shared" ref="L13" si="5">G13/12</f>
        <v>1310660.8316666668</v>
      </c>
      <c r="M13" s="48">
        <f t="shared" ref="M13" si="6">G13/12</f>
        <v>1310660.8316666668</v>
      </c>
      <c r="N13" s="48">
        <f t="shared" ref="N13" si="7">G13/12</f>
        <v>1310660.8316666668</v>
      </c>
      <c r="O13" s="48">
        <f t="shared" ref="O13" si="8">G13/12</f>
        <v>1310660.8316666668</v>
      </c>
      <c r="P13" s="48">
        <f t="shared" ref="P13" si="9">G13/12</f>
        <v>1310660.8316666668</v>
      </c>
      <c r="Q13" s="48">
        <f t="shared" ref="Q13" si="10">G13/12</f>
        <v>1310660.8316666668</v>
      </c>
      <c r="R13" s="48">
        <f t="shared" ref="R13" si="11">G13/12</f>
        <v>1310660.8316666668</v>
      </c>
      <c r="S13" s="48">
        <f t="shared" ref="S13" si="12">G13/12</f>
        <v>1310660.8316666668</v>
      </c>
    </row>
    <row r="14" spans="1:20" s="21" customFormat="1" ht="25.5" x14ac:dyDescent="0.25">
      <c r="A14" s="20">
        <v>2</v>
      </c>
      <c r="B14" s="20">
        <v>1</v>
      </c>
      <c r="C14" s="20">
        <v>1</v>
      </c>
      <c r="D14" s="20">
        <v>0</v>
      </c>
      <c r="E14" s="20">
        <v>1</v>
      </c>
      <c r="F14" s="53" t="s">
        <v>266</v>
      </c>
      <c r="G14" s="54">
        <f>'[2]2000'!$G$10</f>
        <v>535581.91999999993</v>
      </c>
      <c r="H14" s="55">
        <f t="shared" si="1"/>
        <v>44631.82666666666</v>
      </c>
      <c r="I14" s="55">
        <v>44631.82666666666</v>
      </c>
      <c r="J14" s="55">
        <v>44631.82666666666</v>
      </c>
      <c r="K14" s="55">
        <v>44631.82666666666</v>
      </c>
      <c r="L14" s="55">
        <v>44631.82666666666</v>
      </c>
      <c r="M14" s="55">
        <v>44631.82666666666</v>
      </c>
      <c r="N14" s="55">
        <v>44631.82666666666</v>
      </c>
      <c r="O14" s="55">
        <v>44631.82666666666</v>
      </c>
      <c r="P14" s="55">
        <v>44631.82666666666</v>
      </c>
      <c r="Q14" s="55">
        <v>44631.82666666666</v>
      </c>
      <c r="R14" s="55">
        <v>44631.82666666666</v>
      </c>
      <c r="S14" s="55">
        <v>44631.82666666666</v>
      </c>
    </row>
    <row r="15" spans="1:20" s="21" customFormat="1" ht="38.25" x14ac:dyDescent="0.25">
      <c r="A15" s="22">
        <v>2</v>
      </c>
      <c r="B15" s="22">
        <v>1</v>
      </c>
      <c r="C15" s="22">
        <v>2</v>
      </c>
      <c r="D15" s="22">
        <v>0</v>
      </c>
      <c r="E15" s="22">
        <v>1</v>
      </c>
      <c r="F15" s="53" t="s">
        <v>267</v>
      </c>
      <c r="G15" s="54">
        <f>'[2]2000'!$G$11</f>
        <v>495978.2</v>
      </c>
      <c r="H15" s="55">
        <f t="shared" si="1"/>
        <v>41331.51666666667</v>
      </c>
      <c r="I15" s="55">
        <v>41331.51666666667</v>
      </c>
      <c r="J15" s="55">
        <v>41331.51666666667</v>
      </c>
      <c r="K15" s="55">
        <v>41331.51666666667</v>
      </c>
      <c r="L15" s="55">
        <v>41331.51666666667</v>
      </c>
      <c r="M15" s="55">
        <v>41331.51666666667</v>
      </c>
      <c r="N15" s="55">
        <v>41331.51666666667</v>
      </c>
      <c r="O15" s="55">
        <v>41331.51666666667</v>
      </c>
      <c r="P15" s="55">
        <v>41331.51666666667</v>
      </c>
      <c r="Q15" s="55">
        <v>41331.51666666667</v>
      </c>
      <c r="R15" s="55">
        <v>41331.51666666667</v>
      </c>
      <c r="S15" s="55">
        <v>41331.51666666667</v>
      </c>
    </row>
    <row r="16" spans="1:20" s="21" customFormat="1" ht="51" x14ac:dyDescent="0.25">
      <c r="A16" s="22">
        <v>2</v>
      </c>
      <c r="B16" s="22">
        <v>1</v>
      </c>
      <c r="C16" s="22">
        <v>2</v>
      </c>
      <c r="D16" s="22">
        <v>0</v>
      </c>
      <c r="E16" s="22">
        <v>4</v>
      </c>
      <c r="F16" s="53" t="s">
        <v>335</v>
      </c>
      <c r="G16" s="54">
        <f>'[2]2000'!$G$12</f>
        <v>7500</v>
      </c>
      <c r="H16" s="55">
        <f t="shared" si="1"/>
        <v>625</v>
      </c>
      <c r="I16" s="55">
        <v>625</v>
      </c>
      <c r="J16" s="55">
        <v>625</v>
      </c>
      <c r="K16" s="55">
        <v>625</v>
      </c>
      <c r="L16" s="55">
        <v>625</v>
      </c>
      <c r="M16" s="55">
        <v>625</v>
      </c>
      <c r="N16" s="55">
        <v>625</v>
      </c>
      <c r="O16" s="55">
        <v>625</v>
      </c>
      <c r="P16" s="55">
        <v>625</v>
      </c>
      <c r="Q16" s="55">
        <v>625</v>
      </c>
      <c r="R16" s="55">
        <v>625</v>
      </c>
      <c r="S16" s="55">
        <v>625</v>
      </c>
    </row>
    <row r="17" spans="1:19" s="21" customFormat="1" x14ac:dyDescent="0.25">
      <c r="A17" s="22">
        <v>2</v>
      </c>
      <c r="B17" s="22">
        <v>1</v>
      </c>
      <c r="C17" s="22">
        <v>6</v>
      </c>
      <c r="D17" s="22">
        <v>0</v>
      </c>
      <c r="E17" s="22">
        <v>1</v>
      </c>
      <c r="F17" s="53" t="s">
        <v>268</v>
      </c>
      <c r="G17" s="54">
        <f>'[2]2000'!$G$13</f>
        <v>339668.95</v>
      </c>
      <c r="H17" s="55">
        <f t="shared" si="1"/>
        <v>28305.745833333334</v>
      </c>
      <c r="I17" s="55">
        <v>28305.745833333334</v>
      </c>
      <c r="J17" s="55">
        <v>28305.745833333334</v>
      </c>
      <c r="K17" s="55">
        <v>28305.745833333334</v>
      </c>
      <c r="L17" s="55">
        <v>28305.745833333334</v>
      </c>
      <c r="M17" s="55">
        <v>28305.745833333334</v>
      </c>
      <c r="N17" s="55">
        <v>28305.745833333334</v>
      </c>
      <c r="O17" s="55">
        <v>28305.745833333334</v>
      </c>
      <c r="P17" s="55">
        <v>28305.745833333334</v>
      </c>
      <c r="Q17" s="55">
        <v>28305.745833333334</v>
      </c>
      <c r="R17" s="55">
        <v>28305.745833333334</v>
      </c>
      <c r="S17" s="55">
        <v>28305.745833333334</v>
      </c>
    </row>
    <row r="18" spans="1:19" s="21" customFormat="1" x14ac:dyDescent="0.25">
      <c r="A18" s="22">
        <v>2</v>
      </c>
      <c r="B18" s="22">
        <v>1</v>
      </c>
      <c r="C18" s="22">
        <v>7</v>
      </c>
      <c r="D18" s="22">
        <v>0</v>
      </c>
      <c r="E18" s="22">
        <v>2</v>
      </c>
      <c r="F18" s="53" t="s">
        <v>336</v>
      </c>
      <c r="G18" s="54">
        <f>'[2]2000'!$G$14</f>
        <v>10461</v>
      </c>
      <c r="H18" s="55">
        <f t="shared" si="1"/>
        <v>871.75</v>
      </c>
      <c r="I18" s="55">
        <v>871.75</v>
      </c>
      <c r="J18" s="55">
        <v>871.75</v>
      </c>
      <c r="K18" s="55">
        <v>871.75</v>
      </c>
      <c r="L18" s="55">
        <v>871.75</v>
      </c>
      <c r="M18" s="55">
        <v>871.75</v>
      </c>
      <c r="N18" s="55">
        <v>871.75</v>
      </c>
      <c r="O18" s="55">
        <v>871.75</v>
      </c>
      <c r="P18" s="55">
        <v>871.75</v>
      </c>
      <c r="Q18" s="55">
        <v>871.75</v>
      </c>
      <c r="R18" s="55">
        <v>871.75</v>
      </c>
      <c r="S18" s="55">
        <v>871.75</v>
      </c>
    </row>
    <row r="19" spans="1:19" s="21" customFormat="1" ht="127.5" x14ac:dyDescent="0.25">
      <c r="A19" s="22">
        <v>2</v>
      </c>
      <c r="B19" s="22">
        <v>2</v>
      </c>
      <c r="C19" s="22">
        <v>1</v>
      </c>
      <c r="D19" s="22">
        <v>0</v>
      </c>
      <c r="E19" s="22">
        <v>2</v>
      </c>
      <c r="F19" s="53" t="s">
        <v>269</v>
      </c>
      <c r="G19" s="54">
        <f>'[2]2000'!$G$15</f>
        <v>306140.51</v>
      </c>
      <c r="H19" s="55">
        <f t="shared" si="1"/>
        <v>25511.709166666667</v>
      </c>
      <c r="I19" s="55">
        <v>25511.709166666667</v>
      </c>
      <c r="J19" s="55">
        <v>25511.709166666667</v>
      </c>
      <c r="K19" s="55">
        <v>25511.709166666667</v>
      </c>
      <c r="L19" s="55">
        <v>25511.709166666667</v>
      </c>
      <c r="M19" s="55">
        <v>25511.709166666667</v>
      </c>
      <c r="N19" s="55">
        <v>25511.709166666667</v>
      </c>
      <c r="O19" s="55">
        <v>25511.709166666667</v>
      </c>
      <c r="P19" s="55">
        <v>25511.709166666667</v>
      </c>
      <c r="Q19" s="55">
        <v>25511.709166666667</v>
      </c>
      <c r="R19" s="55">
        <v>25511.709166666667</v>
      </c>
      <c r="S19" s="55">
        <v>25511.709166666667</v>
      </c>
    </row>
    <row r="20" spans="1:19" s="21" customFormat="1" ht="76.5" x14ac:dyDescent="0.25">
      <c r="A20" s="22">
        <v>2</v>
      </c>
      <c r="B20" s="22">
        <v>2</v>
      </c>
      <c r="C20" s="22">
        <v>1</v>
      </c>
      <c r="D20" s="22">
        <v>0</v>
      </c>
      <c r="E20" s="22">
        <v>4</v>
      </c>
      <c r="F20" s="56" t="s">
        <v>299</v>
      </c>
      <c r="G20" s="54">
        <f>'[2]2000'!$G$16</f>
        <v>43495</v>
      </c>
      <c r="H20" s="55">
        <f t="shared" si="1"/>
        <v>3624.5833333333335</v>
      </c>
      <c r="I20" s="55">
        <v>3624.5833333333335</v>
      </c>
      <c r="J20" s="55">
        <v>3624.5833333333335</v>
      </c>
      <c r="K20" s="55">
        <v>3624.5833333333335</v>
      </c>
      <c r="L20" s="55">
        <v>3624.5833333333335</v>
      </c>
      <c r="M20" s="55">
        <v>3624.5833333333335</v>
      </c>
      <c r="N20" s="55">
        <v>3624.5833333333335</v>
      </c>
      <c r="O20" s="55">
        <v>3624.5833333333335</v>
      </c>
      <c r="P20" s="55">
        <v>3624.5833333333335</v>
      </c>
      <c r="Q20" s="55">
        <v>3624.5833333333335</v>
      </c>
      <c r="R20" s="55">
        <v>3624.5833333333335</v>
      </c>
      <c r="S20" s="55">
        <v>3624.5833333333335</v>
      </c>
    </row>
    <row r="21" spans="1:19" s="21" customFormat="1" ht="23.25" x14ac:dyDescent="0.25">
      <c r="A21" s="22">
        <v>2</v>
      </c>
      <c r="B21" s="22">
        <v>2</v>
      </c>
      <c r="C21" s="22">
        <v>2</v>
      </c>
      <c r="D21" s="22">
        <v>0</v>
      </c>
      <c r="E21" s="22">
        <v>1</v>
      </c>
      <c r="F21" s="75" t="s">
        <v>337</v>
      </c>
      <c r="G21" s="54">
        <f>'[2]2000'!$G$17</f>
        <v>6000</v>
      </c>
      <c r="H21" s="55">
        <f t="shared" si="1"/>
        <v>500</v>
      </c>
      <c r="I21" s="55">
        <v>500</v>
      </c>
      <c r="J21" s="55">
        <v>500</v>
      </c>
      <c r="K21" s="55">
        <v>500</v>
      </c>
      <c r="L21" s="55">
        <v>500</v>
      </c>
      <c r="M21" s="55">
        <v>500</v>
      </c>
      <c r="N21" s="55">
        <v>500</v>
      </c>
      <c r="O21" s="55">
        <v>500</v>
      </c>
      <c r="P21" s="55">
        <v>500</v>
      </c>
      <c r="Q21" s="55">
        <v>500</v>
      </c>
      <c r="R21" s="55">
        <v>500</v>
      </c>
      <c r="S21" s="55">
        <v>500</v>
      </c>
    </row>
    <row r="22" spans="1:19" s="21" customFormat="1" ht="38.25" x14ac:dyDescent="0.25">
      <c r="A22" s="22">
        <v>2</v>
      </c>
      <c r="B22" s="22">
        <v>2</v>
      </c>
      <c r="C22" s="22">
        <v>3</v>
      </c>
      <c r="D22" s="22">
        <v>0</v>
      </c>
      <c r="E22" s="22">
        <v>1</v>
      </c>
      <c r="F22" s="53" t="s">
        <v>270</v>
      </c>
      <c r="G22" s="54">
        <f>'[2]2000'!$G$18</f>
        <v>37250</v>
      </c>
      <c r="H22" s="55">
        <f t="shared" si="1"/>
        <v>3104.1666666666665</v>
      </c>
      <c r="I22" s="55">
        <v>3104.1666666666665</v>
      </c>
      <c r="J22" s="55">
        <v>3104.1666666666665</v>
      </c>
      <c r="K22" s="55">
        <v>3104.1666666666665</v>
      </c>
      <c r="L22" s="55">
        <v>3104.1666666666665</v>
      </c>
      <c r="M22" s="55">
        <v>3104.1666666666665</v>
      </c>
      <c r="N22" s="55">
        <v>3104.1666666666665</v>
      </c>
      <c r="O22" s="55">
        <v>3104.1666666666665</v>
      </c>
      <c r="P22" s="55">
        <v>3104.1666666666665</v>
      </c>
      <c r="Q22" s="55">
        <v>3104.1666666666665</v>
      </c>
      <c r="R22" s="55">
        <v>3104.1666666666665</v>
      </c>
      <c r="S22" s="55">
        <v>3104.1666666666665</v>
      </c>
    </row>
    <row r="23" spans="1:19" s="21" customFormat="1" ht="38.25" x14ac:dyDescent="0.25">
      <c r="A23" s="22">
        <v>2</v>
      </c>
      <c r="B23" s="22">
        <v>4</v>
      </c>
      <c r="C23" s="22">
        <v>1</v>
      </c>
      <c r="D23" s="22">
        <v>0</v>
      </c>
      <c r="E23" s="22">
        <v>1</v>
      </c>
      <c r="F23" s="53" t="s">
        <v>300</v>
      </c>
      <c r="G23" s="54">
        <f>'[2]2000'!$G$19</f>
        <v>191000</v>
      </c>
      <c r="H23" s="55">
        <f t="shared" si="1"/>
        <v>15916.666666666666</v>
      </c>
      <c r="I23" s="55">
        <v>15916.666666666666</v>
      </c>
      <c r="J23" s="55">
        <v>15916.666666666666</v>
      </c>
      <c r="K23" s="55">
        <v>15916.666666666666</v>
      </c>
      <c r="L23" s="55">
        <v>15916.666666666666</v>
      </c>
      <c r="M23" s="55">
        <v>15916.666666666666</v>
      </c>
      <c r="N23" s="55">
        <v>15916.666666666666</v>
      </c>
      <c r="O23" s="55">
        <v>15916.666666666666</v>
      </c>
      <c r="P23" s="55">
        <v>15916.666666666666</v>
      </c>
      <c r="Q23" s="55">
        <v>15916.666666666666</v>
      </c>
      <c r="R23" s="55">
        <v>15916.666666666666</v>
      </c>
      <c r="S23" s="55">
        <v>15916.666666666666</v>
      </c>
    </row>
    <row r="24" spans="1:19" s="21" customFormat="1" ht="38.25" x14ac:dyDescent="0.25">
      <c r="A24" s="22">
        <v>2</v>
      </c>
      <c r="B24" s="22">
        <v>4</v>
      </c>
      <c r="C24" s="22">
        <v>2</v>
      </c>
      <c r="D24" s="22">
        <v>0</v>
      </c>
      <c r="E24" s="22">
        <v>1</v>
      </c>
      <c r="F24" s="53" t="s">
        <v>301</v>
      </c>
      <c r="G24" s="54">
        <f>'[2]2000'!$G$20</f>
        <v>410000</v>
      </c>
      <c r="H24" s="55">
        <f t="shared" si="1"/>
        <v>34166.666666666664</v>
      </c>
      <c r="I24" s="55">
        <v>34166.666666666664</v>
      </c>
      <c r="J24" s="55">
        <v>34166.666666666664</v>
      </c>
      <c r="K24" s="55">
        <v>34166.666666666664</v>
      </c>
      <c r="L24" s="55">
        <v>34166.666666666664</v>
      </c>
      <c r="M24" s="55">
        <v>34166.666666666664</v>
      </c>
      <c r="N24" s="55">
        <v>34166.666666666664</v>
      </c>
      <c r="O24" s="55">
        <v>34166.666666666664</v>
      </c>
      <c r="P24" s="55">
        <v>34166.666666666664</v>
      </c>
      <c r="Q24" s="55">
        <v>34166.666666666664</v>
      </c>
      <c r="R24" s="55">
        <v>34166.666666666664</v>
      </c>
      <c r="S24" s="55">
        <v>34166.666666666664</v>
      </c>
    </row>
    <row r="25" spans="1:19" ht="25.5" x14ac:dyDescent="0.25">
      <c r="A25" s="9">
        <v>2</v>
      </c>
      <c r="B25" s="9">
        <v>4</v>
      </c>
      <c r="C25" s="9">
        <v>3</v>
      </c>
      <c r="D25" s="9">
        <v>0</v>
      </c>
      <c r="E25" s="9">
        <v>1</v>
      </c>
      <c r="F25" s="51" t="s">
        <v>302</v>
      </c>
      <c r="G25" s="43">
        <f>'[2]2000'!$G$21</f>
        <v>415000</v>
      </c>
      <c r="H25" s="55">
        <f t="shared" si="1"/>
        <v>34583.333333333336</v>
      </c>
      <c r="I25" s="55">
        <v>34583.333333333336</v>
      </c>
      <c r="J25" s="55">
        <v>34583.333333333336</v>
      </c>
      <c r="K25" s="55">
        <v>34583.333333333336</v>
      </c>
      <c r="L25" s="55">
        <v>34583.333333333336</v>
      </c>
      <c r="M25" s="55">
        <v>34583.333333333336</v>
      </c>
      <c r="N25" s="55">
        <v>34583.333333333336</v>
      </c>
      <c r="O25" s="55">
        <v>34583.333333333336</v>
      </c>
      <c r="P25" s="55">
        <v>34583.333333333336</v>
      </c>
      <c r="Q25" s="55">
        <v>34583.333333333336</v>
      </c>
      <c r="R25" s="55">
        <v>34583.333333333336</v>
      </c>
      <c r="S25" s="55">
        <v>34583.333333333336</v>
      </c>
    </row>
    <row r="26" spans="1:19" ht="25.5" x14ac:dyDescent="0.25">
      <c r="A26" s="9">
        <v>2</v>
      </c>
      <c r="B26" s="9">
        <v>4</v>
      </c>
      <c r="C26" s="9">
        <v>6</v>
      </c>
      <c r="D26" s="9">
        <v>0</v>
      </c>
      <c r="E26" s="9">
        <v>1</v>
      </c>
      <c r="F26" s="51" t="s">
        <v>271</v>
      </c>
      <c r="G26" s="43">
        <f>'[2]2000'!$G$22</f>
        <v>1146837</v>
      </c>
      <c r="H26" s="55">
        <f t="shared" si="1"/>
        <v>95569.75</v>
      </c>
      <c r="I26" s="55">
        <v>95569.75</v>
      </c>
      <c r="J26" s="55">
        <v>95569.75</v>
      </c>
      <c r="K26" s="55">
        <v>95569.75</v>
      </c>
      <c r="L26" s="55">
        <v>95569.75</v>
      </c>
      <c r="M26" s="55">
        <v>95569.75</v>
      </c>
      <c r="N26" s="55">
        <v>95569.75</v>
      </c>
      <c r="O26" s="55">
        <v>95569.75</v>
      </c>
      <c r="P26" s="55">
        <v>95569.75</v>
      </c>
      <c r="Q26" s="55">
        <v>95569.75</v>
      </c>
      <c r="R26" s="55">
        <v>95569.75</v>
      </c>
      <c r="S26" s="55">
        <v>95569.75</v>
      </c>
    </row>
    <row r="27" spans="1:19" ht="38.25" x14ac:dyDescent="0.25">
      <c r="A27" s="9">
        <v>2</v>
      </c>
      <c r="B27" s="9">
        <v>4</v>
      </c>
      <c r="C27" s="9">
        <v>7</v>
      </c>
      <c r="D27" s="9">
        <v>0</v>
      </c>
      <c r="E27" s="9">
        <v>1</v>
      </c>
      <c r="F27" s="51" t="s">
        <v>331</v>
      </c>
      <c r="G27" s="43">
        <f>'[2]2000'!$G$23</f>
        <v>34317</v>
      </c>
      <c r="H27" s="55">
        <f t="shared" si="1"/>
        <v>2859.75</v>
      </c>
      <c r="I27" s="55">
        <v>2859.75</v>
      </c>
      <c r="J27" s="55">
        <v>2859.75</v>
      </c>
      <c r="K27" s="55">
        <v>2859.75</v>
      </c>
      <c r="L27" s="55">
        <v>2859.75</v>
      </c>
      <c r="M27" s="55">
        <v>2859.75</v>
      </c>
      <c r="N27" s="55">
        <v>2859.75</v>
      </c>
      <c r="O27" s="55">
        <v>2859.75</v>
      </c>
      <c r="P27" s="55">
        <v>2859.75</v>
      </c>
      <c r="Q27" s="55">
        <v>2859.75</v>
      </c>
      <c r="R27" s="55">
        <v>2859.75</v>
      </c>
      <c r="S27" s="55">
        <v>2859.75</v>
      </c>
    </row>
    <row r="28" spans="1:19" ht="25.5" x14ac:dyDescent="0.25">
      <c r="A28" s="23">
        <v>2</v>
      </c>
      <c r="B28" s="23">
        <v>4</v>
      </c>
      <c r="C28" s="23">
        <v>8</v>
      </c>
      <c r="D28" s="23">
        <v>0</v>
      </c>
      <c r="E28" s="9">
        <v>1</v>
      </c>
      <c r="F28" s="51" t="s">
        <v>272</v>
      </c>
      <c r="G28" s="43">
        <f>'[2]2000'!$G$24</f>
        <v>714258.37999999989</v>
      </c>
      <c r="H28" s="55">
        <f t="shared" si="1"/>
        <v>59521.531666666655</v>
      </c>
      <c r="I28" s="55">
        <v>59521.531666666655</v>
      </c>
      <c r="J28" s="55">
        <v>59521.531666666655</v>
      </c>
      <c r="K28" s="55">
        <v>59521.531666666655</v>
      </c>
      <c r="L28" s="55">
        <v>59521.531666666655</v>
      </c>
      <c r="M28" s="55">
        <v>59521.531666666655</v>
      </c>
      <c r="N28" s="55">
        <v>59521.531666666655</v>
      </c>
      <c r="O28" s="55">
        <v>59521.531666666655</v>
      </c>
      <c r="P28" s="55">
        <v>59521.531666666655</v>
      </c>
      <c r="Q28" s="55">
        <v>59521.531666666655</v>
      </c>
      <c r="R28" s="55">
        <v>59521.531666666655</v>
      </c>
      <c r="S28" s="55">
        <v>59521.531666666655</v>
      </c>
    </row>
    <row r="29" spans="1:19" ht="25.5" x14ac:dyDescent="0.25">
      <c r="A29" s="23">
        <v>2</v>
      </c>
      <c r="B29" s="23">
        <v>5</v>
      </c>
      <c r="C29" s="23">
        <v>2</v>
      </c>
      <c r="D29" s="23">
        <v>0</v>
      </c>
      <c r="E29" s="9">
        <v>1</v>
      </c>
      <c r="F29" s="51" t="s">
        <v>332</v>
      </c>
      <c r="G29" s="43">
        <f>'[2]2000'!$G$25</f>
        <v>171179</v>
      </c>
      <c r="H29" s="55">
        <f t="shared" si="1"/>
        <v>14264.916666666666</v>
      </c>
      <c r="I29" s="55">
        <v>14264.916666666666</v>
      </c>
      <c r="J29" s="55">
        <v>14264.916666666666</v>
      </c>
      <c r="K29" s="55">
        <v>14264.916666666666</v>
      </c>
      <c r="L29" s="55">
        <v>14264.916666666666</v>
      </c>
      <c r="M29" s="55">
        <v>14264.916666666666</v>
      </c>
      <c r="N29" s="55">
        <v>14264.916666666666</v>
      </c>
      <c r="O29" s="55">
        <v>14264.916666666666</v>
      </c>
      <c r="P29" s="55">
        <v>14264.916666666666</v>
      </c>
      <c r="Q29" s="55">
        <v>14264.916666666666</v>
      </c>
      <c r="R29" s="55">
        <v>14264.916666666666</v>
      </c>
      <c r="S29" s="55">
        <v>14264.916666666666</v>
      </c>
    </row>
    <row r="30" spans="1:19" ht="38.25" x14ac:dyDescent="0.25">
      <c r="A30" s="23">
        <v>2</v>
      </c>
      <c r="B30" s="23">
        <v>5</v>
      </c>
      <c r="C30" s="23">
        <v>3</v>
      </c>
      <c r="D30" s="23">
        <v>0</v>
      </c>
      <c r="E30" s="9">
        <v>1</v>
      </c>
      <c r="F30" s="51" t="s">
        <v>273</v>
      </c>
      <c r="G30" s="43">
        <f>'[2]2000'!$G$26</f>
        <v>1989970.08</v>
      </c>
      <c r="H30" s="55">
        <f t="shared" si="1"/>
        <v>165830.84</v>
      </c>
      <c r="I30" s="55">
        <v>165830.84</v>
      </c>
      <c r="J30" s="55">
        <v>165830.84</v>
      </c>
      <c r="K30" s="55">
        <v>165830.84</v>
      </c>
      <c r="L30" s="55">
        <v>165830.84</v>
      </c>
      <c r="M30" s="55">
        <v>165830.84</v>
      </c>
      <c r="N30" s="55">
        <v>165830.84</v>
      </c>
      <c r="O30" s="55">
        <v>165830.84</v>
      </c>
      <c r="P30" s="55">
        <v>165830.84</v>
      </c>
      <c r="Q30" s="55">
        <v>165830.84</v>
      </c>
      <c r="R30" s="55">
        <v>165830.84</v>
      </c>
      <c r="S30" s="55">
        <v>165830.84</v>
      </c>
    </row>
    <row r="31" spans="1:19" ht="38.25" x14ac:dyDescent="0.25">
      <c r="A31" s="23">
        <v>2</v>
      </c>
      <c r="B31" s="23">
        <v>5</v>
      </c>
      <c r="C31" s="23">
        <v>4</v>
      </c>
      <c r="D31" s="23">
        <v>0</v>
      </c>
      <c r="E31" s="9">
        <v>1</v>
      </c>
      <c r="F31" s="51" t="s">
        <v>274</v>
      </c>
      <c r="G31" s="43">
        <f>'[2]2000'!$G$27</f>
        <v>226330.7</v>
      </c>
      <c r="H31" s="55">
        <f t="shared" si="1"/>
        <v>18860.891666666666</v>
      </c>
      <c r="I31" s="55">
        <v>18860.891666666666</v>
      </c>
      <c r="J31" s="55">
        <v>18860.891666666666</v>
      </c>
      <c r="K31" s="55">
        <v>18860.891666666666</v>
      </c>
      <c r="L31" s="55">
        <v>18860.891666666666</v>
      </c>
      <c r="M31" s="55">
        <v>18860.891666666666</v>
      </c>
      <c r="N31" s="55">
        <v>18860.891666666666</v>
      </c>
      <c r="O31" s="55">
        <v>18860.891666666666</v>
      </c>
      <c r="P31" s="55">
        <v>18860.891666666666</v>
      </c>
      <c r="Q31" s="55">
        <v>18860.891666666666</v>
      </c>
      <c r="R31" s="55">
        <v>18860.891666666666</v>
      </c>
      <c r="S31" s="55">
        <v>18860.891666666666</v>
      </c>
    </row>
    <row r="32" spans="1:19" ht="127.5" x14ac:dyDescent="0.25">
      <c r="A32" s="23">
        <v>2</v>
      </c>
      <c r="B32" s="23">
        <v>6</v>
      </c>
      <c r="C32" s="23">
        <v>1</v>
      </c>
      <c r="D32" s="23">
        <v>0</v>
      </c>
      <c r="E32" s="9">
        <v>4</v>
      </c>
      <c r="F32" s="51" t="s">
        <v>82</v>
      </c>
      <c r="G32" s="43">
        <f>'[2]2000'!$G$28</f>
        <v>4954362.8299999991</v>
      </c>
      <c r="H32" s="55">
        <f t="shared" si="1"/>
        <v>412863.5691666666</v>
      </c>
      <c r="I32" s="55">
        <v>412863.5691666666</v>
      </c>
      <c r="J32" s="55">
        <v>412863.5691666666</v>
      </c>
      <c r="K32" s="55">
        <v>412863.5691666666</v>
      </c>
      <c r="L32" s="55">
        <v>412863.5691666666</v>
      </c>
      <c r="M32" s="55">
        <v>412863.5691666666</v>
      </c>
      <c r="N32" s="55">
        <v>412863.5691666666</v>
      </c>
      <c r="O32" s="55">
        <v>412863.5691666666</v>
      </c>
      <c r="P32" s="55">
        <v>412863.5691666666</v>
      </c>
      <c r="Q32" s="55">
        <v>412863.5691666666</v>
      </c>
      <c r="R32" s="55">
        <v>412863.5691666666</v>
      </c>
      <c r="S32" s="55">
        <v>412863.5691666666</v>
      </c>
    </row>
    <row r="33" spans="1:21" ht="89.25" x14ac:dyDescent="0.25">
      <c r="A33" s="23">
        <v>2</v>
      </c>
      <c r="B33" s="23">
        <v>6</v>
      </c>
      <c r="C33" s="23">
        <v>1</v>
      </c>
      <c r="D33" s="23">
        <v>0</v>
      </c>
      <c r="E33" s="9">
        <v>5</v>
      </c>
      <c r="F33" s="51" t="s">
        <v>303</v>
      </c>
      <c r="G33" s="43">
        <f>'[2]2000'!$G$29</f>
        <v>585400</v>
      </c>
      <c r="H33" s="55">
        <f t="shared" si="1"/>
        <v>48783.333333333336</v>
      </c>
      <c r="I33" s="55">
        <v>48783.333333333336</v>
      </c>
      <c r="J33" s="55">
        <v>48783.333333333336</v>
      </c>
      <c r="K33" s="55">
        <v>48783.333333333336</v>
      </c>
      <c r="L33" s="55">
        <v>48783.333333333336</v>
      </c>
      <c r="M33" s="55">
        <v>48783.333333333336</v>
      </c>
      <c r="N33" s="55">
        <v>48783.333333333336</v>
      </c>
      <c r="O33" s="55">
        <v>48783.333333333336</v>
      </c>
      <c r="P33" s="55">
        <v>48783.333333333336</v>
      </c>
      <c r="Q33" s="55">
        <v>48783.333333333336</v>
      </c>
      <c r="R33" s="55">
        <v>48783.333333333336</v>
      </c>
      <c r="S33" s="55">
        <v>48783.333333333336</v>
      </c>
    </row>
    <row r="34" spans="1:21" ht="25.5" x14ac:dyDescent="0.25">
      <c r="A34" s="9">
        <v>2</v>
      </c>
      <c r="B34" s="9">
        <v>7</v>
      </c>
      <c r="C34" s="9">
        <v>1</v>
      </c>
      <c r="D34" s="9">
        <v>0</v>
      </c>
      <c r="E34" s="9">
        <v>1</v>
      </c>
      <c r="F34" s="51" t="s">
        <v>90</v>
      </c>
      <c r="G34" s="43">
        <f>'[2]2000'!$G$30</f>
        <v>630938.32999999996</v>
      </c>
      <c r="H34" s="55">
        <f t="shared" si="1"/>
        <v>52578.194166666661</v>
      </c>
      <c r="I34" s="55">
        <v>52578.194166666661</v>
      </c>
      <c r="J34" s="55">
        <v>52578.194166666661</v>
      </c>
      <c r="K34" s="55">
        <v>52578.194166666661</v>
      </c>
      <c r="L34" s="55">
        <v>52578.194166666661</v>
      </c>
      <c r="M34" s="55">
        <v>52578.194166666661</v>
      </c>
      <c r="N34" s="55">
        <v>52578.194166666661</v>
      </c>
      <c r="O34" s="55">
        <v>52578.194166666661</v>
      </c>
      <c r="P34" s="55">
        <v>52578.194166666661</v>
      </c>
      <c r="Q34" s="55">
        <v>52578.194166666661</v>
      </c>
      <c r="R34" s="55">
        <v>52578.194166666661</v>
      </c>
      <c r="S34" s="55">
        <v>52578.194166666661</v>
      </c>
    </row>
    <row r="35" spans="1:21" ht="38.25" x14ac:dyDescent="0.25">
      <c r="A35" s="9">
        <v>2</v>
      </c>
      <c r="B35" s="9">
        <v>7</v>
      </c>
      <c r="C35" s="9">
        <v>2</v>
      </c>
      <c r="D35" s="9">
        <v>0</v>
      </c>
      <c r="E35" s="9">
        <v>1</v>
      </c>
      <c r="F35" s="51" t="s">
        <v>135</v>
      </c>
      <c r="G35" s="43">
        <f>'[2]2000'!$G$31</f>
        <v>54910.52</v>
      </c>
      <c r="H35" s="55">
        <f t="shared" si="1"/>
        <v>4575.8766666666661</v>
      </c>
      <c r="I35" s="55">
        <v>4575.8766666666661</v>
      </c>
      <c r="J35" s="55">
        <v>4575.8766666666661</v>
      </c>
      <c r="K35" s="55">
        <v>4575.8766666666661</v>
      </c>
      <c r="L35" s="55">
        <v>4575.8766666666661</v>
      </c>
      <c r="M35" s="55">
        <v>4575.8766666666661</v>
      </c>
      <c r="N35" s="55">
        <v>4575.8766666666661</v>
      </c>
      <c r="O35" s="55">
        <v>4575.8766666666661</v>
      </c>
      <c r="P35" s="55">
        <v>4575.8766666666661</v>
      </c>
      <c r="Q35" s="55">
        <v>4575.8766666666661</v>
      </c>
      <c r="R35" s="55">
        <v>4575.8766666666661</v>
      </c>
      <c r="S35" s="55">
        <v>4575.8766666666661</v>
      </c>
    </row>
    <row r="36" spans="1:21" ht="25.5" x14ac:dyDescent="0.25">
      <c r="A36" s="9">
        <v>2</v>
      </c>
      <c r="B36" s="9">
        <v>8</v>
      </c>
      <c r="C36" s="9">
        <v>2</v>
      </c>
      <c r="D36" s="9">
        <v>0</v>
      </c>
      <c r="E36" s="9">
        <v>1</v>
      </c>
      <c r="F36" s="51" t="s">
        <v>25</v>
      </c>
      <c r="G36" s="43">
        <f>'[2]2000'!$G$33</f>
        <v>26831.59</v>
      </c>
      <c r="H36" s="55">
        <f t="shared" si="1"/>
        <v>2235.9658333333332</v>
      </c>
      <c r="I36" s="55">
        <v>2235.9658333333332</v>
      </c>
      <c r="J36" s="55">
        <v>2235.9658333333332</v>
      </c>
      <c r="K36" s="55">
        <v>2235.9658333333332</v>
      </c>
      <c r="L36" s="55">
        <v>2235.9658333333332</v>
      </c>
      <c r="M36" s="55">
        <v>2235.9658333333332</v>
      </c>
      <c r="N36" s="55">
        <v>2235.9658333333332</v>
      </c>
      <c r="O36" s="55">
        <v>2235.9658333333332</v>
      </c>
      <c r="P36" s="55">
        <v>2235.9658333333332</v>
      </c>
      <c r="Q36" s="55">
        <v>2235.9658333333332</v>
      </c>
      <c r="R36" s="55">
        <v>2235.9658333333332</v>
      </c>
      <c r="S36" s="55">
        <v>2235.9658333333332</v>
      </c>
    </row>
    <row r="37" spans="1:21" ht="25.5" x14ac:dyDescent="0.25">
      <c r="A37" s="9">
        <v>2</v>
      </c>
      <c r="B37" s="9">
        <v>9</v>
      </c>
      <c r="C37" s="9">
        <v>1</v>
      </c>
      <c r="D37" s="9">
        <v>0</v>
      </c>
      <c r="E37" s="9">
        <v>1</v>
      </c>
      <c r="F37" s="51" t="s">
        <v>92</v>
      </c>
      <c r="G37" s="43">
        <f>'[2]2000'!$G$34</f>
        <v>241610</v>
      </c>
      <c r="H37" s="55">
        <f t="shared" si="1"/>
        <v>20134.166666666668</v>
      </c>
      <c r="I37" s="55">
        <v>20134.166666666668</v>
      </c>
      <c r="J37" s="55">
        <v>20134.166666666668</v>
      </c>
      <c r="K37" s="55">
        <v>20134.166666666668</v>
      </c>
      <c r="L37" s="55">
        <v>20134.166666666668</v>
      </c>
      <c r="M37" s="55">
        <v>20134.166666666668</v>
      </c>
      <c r="N37" s="55">
        <v>20134.166666666668</v>
      </c>
      <c r="O37" s="55">
        <v>20134.166666666668</v>
      </c>
      <c r="P37" s="55">
        <v>20134.166666666668</v>
      </c>
      <c r="Q37" s="55">
        <v>20134.166666666668</v>
      </c>
      <c r="R37" s="55">
        <v>20134.166666666668</v>
      </c>
      <c r="S37" s="55">
        <v>20134.166666666668</v>
      </c>
    </row>
    <row r="38" spans="1:21" ht="51" x14ac:dyDescent="0.25">
      <c r="A38" s="9">
        <v>2</v>
      </c>
      <c r="B38" s="9">
        <v>9</v>
      </c>
      <c r="C38" s="9">
        <v>2</v>
      </c>
      <c r="D38" s="9">
        <v>0</v>
      </c>
      <c r="E38" s="9">
        <v>1</v>
      </c>
      <c r="F38" s="51" t="s">
        <v>86</v>
      </c>
      <c r="G38" s="43">
        <f>'[2]2000'!$G$35</f>
        <v>222575</v>
      </c>
      <c r="H38" s="55">
        <f t="shared" si="1"/>
        <v>18547.916666666668</v>
      </c>
      <c r="I38" s="55">
        <v>18547.916666666668</v>
      </c>
      <c r="J38" s="55">
        <v>18547.916666666668</v>
      </c>
      <c r="K38" s="55">
        <v>18547.916666666668</v>
      </c>
      <c r="L38" s="55">
        <v>18547.916666666668</v>
      </c>
      <c r="M38" s="55">
        <v>18547.916666666668</v>
      </c>
      <c r="N38" s="55">
        <v>18547.916666666668</v>
      </c>
      <c r="O38" s="55">
        <v>18547.916666666668</v>
      </c>
      <c r="P38" s="55">
        <v>18547.916666666668</v>
      </c>
      <c r="Q38" s="55">
        <v>18547.916666666668</v>
      </c>
      <c r="R38" s="55">
        <v>18547.916666666668</v>
      </c>
      <c r="S38" s="55">
        <v>18547.916666666668</v>
      </c>
    </row>
    <row r="39" spans="1:21" ht="38.25" x14ac:dyDescent="0.25">
      <c r="A39" s="9">
        <v>2</v>
      </c>
      <c r="B39" s="9">
        <v>9</v>
      </c>
      <c r="C39" s="9">
        <v>4</v>
      </c>
      <c r="D39" s="9">
        <v>0</v>
      </c>
      <c r="E39" s="9">
        <v>1</v>
      </c>
      <c r="F39" s="51" t="s">
        <v>304</v>
      </c>
      <c r="G39" s="43">
        <f>'[2]2000'!$G$36</f>
        <v>12000</v>
      </c>
      <c r="H39" s="55">
        <f t="shared" si="1"/>
        <v>1000</v>
      </c>
      <c r="I39" s="55">
        <v>1000</v>
      </c>
      <c r="J39" s="55">
        <v>1000</v>
      </c>
      <c r="K39" s="55">
        <v>1000</v>
      </c>
      <c r="L39" s="55">
        <v>1000</v>
      </c>
      <c r="M39" s="55">
        <v>1000</v>
      </c>
      <c r="N39" s="55">
        <v>1000</v>
      </c>
      <c r="O39" s="55">
        <v>1000</v>
      </c>
      <c r="P39" s="55">
        <v>1000</v>
      </c>
      <c r="Q39" s="55">
        <v>1000</v>
      </c>
      <c r="R39" s="55">
        <v>1000</v>
      </c>
      <c r="S39" s="55">
        <v>1000</v>
      </c>
    </row>
    <row r="40" spans="1:21" ht="51" x14ac:dyDescent="0.25">
      <c r="A40" s="9">
        <v>2</v>
      </c>
      <c r="B40" s="9">
        <v>9</v>
      </c>
      <c r="C40" s="9">
        <v>6</v>
      </c>
      <c r="D40" s="9">
        <v>0</v>
      </c>
      <c r="E40" s="9">
        <v>1</v>
      </c>
      <c r="F40" s="51" t="s">
        <v>88</v>
      </c>
      <c r="G40" s="43">
        <f>'[2]2000'!$G$37</f>
        <v>1153780.97</v>
      </c>
      <c r="H40" s="55">
        <f t="shared" si="1"/>
        <v>96148.414166666669</v>
      </c>
      <c r="I40" s="55">
        <v>96148.414166666669</v>
      </c>
      <c r="J40" s="55">
        <v>96148.414166666669</v>
      </c>
      <c r="K40" s="55">
        <v>96148.414166666669</v>
      </c>
      <c r="L40" s="55">
        <v>96148.414166666669</v>
      </c>
      <c r="M40" s="55">
        <v>96148.414166666669</v>
      </c>
      <c r="N40" s="55">
        <v>96148.414166666669</v>
      </c>
      <c r="O40" s="55">
        <v>96148.414166666669</v>
      </c>
      <c r="P40" s="55">
        <v>96148.414166666669</v>
      </c>
      <c r="Q40" s="55">
        <v>96148.414166666669</v>
      </c>
      <c r="R40" s="55">
        <v>96148.414166666669</v>
      </c>
      <c r="S40" s="55">
        <v>96148.414166666669</v>
      </c>
    </row>
    <row r="41" spans="1:21" ht="49.5" customHeight="1" x14ac:dyDescent="0.25">
      <c r="A41" s="23" t="s">
        <v>278</v>
      </c>
      <c r="B41" s="23" t="s">
        <v>289</v>
      </c>
      <c r="C41" s="23" t="s">
        <v>291</v>
      </c>
      <c r="D41" s="23">
        <v>0</v>
      </c>
      <c r="E41" s="23">
        <v>1</v>
      </c>
      <c r="F41" s="51" t="s">
        <v>10</v>
      </c>
      <c r="G41" s="38">
        <f>'[2]2000'!$G$38</f>
        <v>764553</v>
      </c>
      <c r="H41" s="55">
        <f t="shared" si="1"/>
        <v>63712.75</v>
      </c>
      <c r="I41" s="55">
        <v>63712.75</v>
      </c>
      <c r="J41" s="55">
        <v>63712.75</v>
      </c>
      <c r="K41" s="55">
        <v>63712.75</v>
      </c>
      <c r="L41" s="55">
        <v>63712.75</v>
      </c>
      <c r="M41" s="55">
        <v>63712.75</v>
      </c>
      <c r="N41" s="55">
        <v>63712.75</v>
      </c>
      <c r="O41" s="55">
        <v>63712.75</v>
      </c>
      <c r="P41" s="55">
        <v>63712.75</v>
      </c>
      <c r="Q41" s="55">
        <v>63712.75</v>
      </c>
      <c r="R41" s="55">
        <v>63712.75</v>
      </c>
      <c r="S41" s="55">
        <v>63712.75</v>
      </c>
    </row>
    <row r="42" spans="1:21" s="19" customFormat="1" ht="25.5" x14ac:dyDescent="0.25">
      <c r="A42" s="18" t="s">
        <v>275</v>
      </c>
      <c r="B42" s="18" t="s">
        <v>277</v>
      </c>
      <c r="C42" s="18" t="s">
        <v>277</v>
      </c>
      <c r="D42" s="18" t="s">
        <v>277</v>
      </c>
      <c r="E42" s="18" t="s">
        <v>277</v>
      </c>
      <c r="F42" s="52" t="s">
        <v>292</v>
      </c>
      <c r="G42" s="48">
        <f>G43+G44+G45+G46+G47+G48+G49+G50+G51+G52+G53+G54+G55+G56+G57+G58+G59+G60+G61+G62+G63+G64+G65+G66+G67+G68+G69+G70+G71+G72+G73+G74+G75+G77+G78+G76</f>
        <v>20124350.340000004</v>
      </c>
      <c r="H42" s="48">
        <f>G42/12</f>
        <v>1677029.1950000003</v>
      </c>
      <c r="I42" s="48">
        <f>G42/12</f>
        <v>1677029.1950000003</v>
      </c>
      <c r="J42" s="48">
        <f>G42/12</f>
        <v>1677029.1950000003</v>
      </c>
      <c r="K42" s="48">
        <f>G42/12</f>
        <v>1677029.1950000003</v>
      </c>
      <c r="L42" s="48">
        <f>G42/12</f>
        <v>1677029.1950000003</v>
      </c>
      <c r="M42" s="48">
        <f>G42/12</f>
        <v>1677029.1950000003</v>
      </c>
      <c r="N42" s="48">
        <f>G42/12</f>
        <v>1677029.1950000003</v>
      </c>
      <c r="O42" s="48">
        <f>G42/12</f>
        <v>1677029.1950000003</v>
      </c>
      <c r="P42" s="48">
        <f>G42/12</f>
        <v>1677029.1950000003</v>
      </c>
      <c r="Q42" s="48">
        <f>G42/12</f>
        <v>1677029.1950000003</v>
      </c>
      <c r="R42" s="48">
        <f>G42/12</f>
        <v>1677029.1950000003</v>
      </c>
      <c r="S42" s="48">
        <f>G42/12</f>
        <v>1677029.1950000003</v>
      </c>
    </row>
    <row r="43" spans="1:21" ht="25.5" x14ac:dyDescent="0.25">
      <c r="A43" s="9">
        <v>3</v>
      </c>
      <c r="B43" s="9">
        <v>1</v>
      </c>
      <c r="C43" s="9">
        <v>1</v>
      </c>
      <c r="D43" s="9">
        <v>0</v>
      </c>
      <c r="E43" s="9">
        <v>0</v>
      </c>
      <c r="F43" s="53" t="s">
        <v>24</v>
      </c>
      <c r="G43" s="43">
        <f>'[2]3000'!$G$11</f>
        <v>4643478.01</v>
      </c>
      <c r="H43" s="55">
        <f>G43/12</f>
        <v>386956.5008333333</v>
      </c>
      <c r="I43" s="55">
        <v>386956.5008333333</v>
      </c>
      <c r="J43" s="55">
        <v>386956.5008333333</v>
      </c>
      <c r="K43" s="55">
        <v>386956.5008333333</v>
      </c>
      <c r="L43" s="55">
        <v>386956.5008333333</v>
      </c>
      <c r="M43" s="55">
        <v>386956.5008333333</v>
      </c>
      <c r="N43" s="55">
        <v>386956.5008333333</v>
      </c>
      <c r="O43" s="55">
        <v>386956.5008333333</v>
      </c>
      <c r="P43" s="55">
        <v>386956.5008333333</v>
      </c>
      <c r="Q43" s="55">
        <v>386956.5008333333</v>
      </c>
      <c r="R43" s="55">
        <v>386956.5008333333</v>
      </c>
      <c r="S43" s="55">
        <v>386956.5008333333</v>
      </c>
      <c r="T43" s="38"/>
      <c r="U43" s="38"/>
    </row>
    <row r="44" spans="1:21" ht="38.25" x14ac:dyDescent="0.25">
      <c r="A44" s="9">
        <v>3</v>
      </c>
      <c r="B44" s="9">
        <v>1</v>
      </c>
      <c r="C44" s="9">
        <v>1</v>
      </c>
      <c r="D44" s="9">
        <v>0</v>
      </c>
      <c r="E44" s="9">
        <v>2</v>
      </c>
      <c r="F44" s="53" t="s">
        <v>334</v>
      </c>
      <c r="G44" s="43">
        <f>'[2]3000'!$G$12</f>
        <v>2515000</v>
      </c>
      <c r="H44" s="55">
        <f t="shared" ref="H44:H78" si="13">G44/12</f>
        <v>209583.33333333334</v>
      </c>
      <c r="I44" s="55">
        <v>209583.33333333334</v>
      </c>
      <c r="J44" s="55">
        <v>209583.33333333334</v>
      </c>
      <c r="K44" s="55">
        <v>209583.33333333334</v>
      </c>
      <c r="L44" s="55">
        <v>209583.33333333334</v>
      </c>
      <c r="M44" s="55">
        <v>209583.33333333334</v>
      </c>
      <c r="N44" s="55">
        <v>209583.33333333334</v>
      </c>
      <c r="O44" s="55">
        <v>209583.33333333334</v>
      </c>
      <c r="P44" s="55">
        <v>209583.33333333334</v>
      </c>
      <c r="Q44" s="55">
        <v>209583.33333333334</v>
      </c>
      <c r="R44" s="55">
        <v>209583.33333333334</v>
      </c>
      <c r="S44" s="55">
        <v>209583.33333333334</v>
      </c>
      <c r="T44" s="38"/>
      <c r="U44" s="38"/>
    </row>
    <row r="45" spans="1:21" ht="14.25" customHeight="1" x14ac:dyDescent="0.25">
      <c r="A45" s="9">
        <v>3</v>
      </c>
      <c r="B45" s="9">
        <v>3</v>
      </c>
      <c r="C45" s="9">
        <v>2</v>
      </c>
      <c r="D45" s="9">
        <v>0</v>
      </c>
      <c r="E45" s="9">
        <v>1</v>
      </c>
      <c r="F45" s="53" t="s">
        <v>305</v>
      </c>
      <c r="G45" s="43">
        <f>'[2]3000'!$G$13</f>
        <v>100000</v>
      </c>
      <c r="H45" s="55">
        <f t="shared" si="13"/>
        <v>8333.3333333333339</v>
      </c>
      <c r="I45" s="55">
        <v>8333.3333333333339</v>
      </c>
      <c r="J45" s="55">
        <v>8333.3333333333339</v>
      </c>
      <c r="K45" s="55">
        <v>8333.3333333333339</v>
      </c>
      <c r="L45" s="55">
        <v>8333.3333333333339</v>
      </c>
      <c r="M45" s="55">
        <v>8333.3333333333339</v>
      </c>
      <c r="N45" s="55">
        <v>8333.3333333333339</v>
      </c>
      <c r="O45" s="55">
        <v>8333.3333333333339</v>
      </c>
      <c r="P45" s="55">
        <v>8333.3333333333339</v>
      </c>
      <c r="Q45" s="55">
        <v>8333.3333333333339</v>
      </c>
      <c r="R45" s="55">
        <v>8333.3333333333339</v>
      </c>
      <c r="S45" s="55">
        <v>8333.3333333333339</v>
      </c>
      <c r="T45" s="38"/>
      <c r="U45" s="38"/>
    </row>
    <row r="46" spans="1:21" x14ac:dyDescent="0.25">
      <c r="A46" s="9">
        <v>3</v>
      </c>
      <c r="B46" s="9">
        <v>1</v>
      </c>
      <c r="C46" s="9">
        <v>3</v>
      </c>
      <c r="D46" s="9">
        <v>0</v>
      </c>
      <c r="E46" s="9">
        <v>1</v>
      </c>
      <c r="F46" s="53" t="s">
        <v>306</v>
      </c>
      <c r="G46" s="43">
        <f>'[2]3000'!$G$14</f>
        <v>7540</v>
      </c>
      <c r="H46" s="55">
        <f t="shared" si="13"/>
        <v>628.33333333333337</v>
      </c>
      <c r="I46" s="55">
        <v>628.33333333333337</v>
      </c>
      <c r="J46" s="55">
        <v>628.33333333333337</v>
      </c>
      <c r="K46" s="55">
        <v>628.33333333333337</v>
      </c>
      <c r="L46" s="55">
        <v>628.33333333333337</v>
      </c>
      <c r="M46" s="55">
        <v>628.33333333333337</v>
      </c>
      <c r="N46" s="55">
        <v>628.33333333333337</v>
      </c>
      <c r="O46" s="55">
        <v>628.33333333333337</v>
      </c>
      <c r="P46" s="55">
        <v>628.33333333333337</v>
      </c>
      <c r="Q46" s="55">
        <v>628.33333333333337</v>
      </c>
      <c r="R46" s="55">
        <v>628.33333333333337</v>
      </c>
      <c r="S46" s="55">
        <v>628.33333333333337</v>
      </c>
      <c r="T46" s="38"/>
      <c r="U46" s="38"/>
    </row>
    <row r="47" spans="1:21" ht="25.5" x14ac:dyDescent="0.25">
      <c r="A47" s="9">
        <v>3</v>
      </c>
      <c r="B47" s="9">
        <v>1</v>
      </c>
      <c r="C47" s="9">
        <v>4</v>
      </c>
      <c r="D47" s="9">
        <v>0</v>
      </c>
      <c r="E47" s="9">
        <v>1</v>
      </c>
      <c r="F47" s="53" t="s">
        <v>15</v>
      </c>
      <c r="G47" s="43">
        <f>'[2]3000'!$G$15</f>
        <v>205441.5</v>
      </c>
      <c r="H47" s="55">
        <f t="shared" si="13"/>
        <v>17120.125</v>
      </c>
      <c r="I47" s="55">
        <v>17120.125</v>
      </c>
      <c r="J47" s="55">
        <v>17120.125</v>
      </c>
      <c r="K47" s="55">
        <v>17120.125</v>
      </c>
      <c r="L47" s="55">
        <v>17120.125</v>
      </c>
      <c r="M47" s="55">
        <v>17120.125</v>
      </c>
      <c r="N47" s="55">
        <v>17120.125</v>
      </c>
      <c r="O47" s="55">
        <v>17120.125</v>
      </c>
      <c r="P47" s="55">
        <v>17120.125</v>
      </c>
      <c r="Q47" s="55">
        <v>17120.125</v>
      </c>
      <c r="R47" s="55">
        <v>17120.125</v>
      </c>
      <c r="S47" s="55">
        <v>17120.125</v>
      </c>
      <c r="T47" s="38"/>
      <c r="U47" s="38"/>
    </row>
    <row r="48" spans="1:21" ht="25.5" x14ac:dyDescent="0.25">
      <c r="A48" s="9">
        <v>3</v>
      </c>
      <c r="B48" s="9">
        <v>1</v>
      </c>
      <c r="C48" s="9">
        <v>5</v>
      </c>
      <c r="D48" s="9">
        <v>0</v>
      </c>
      <c r="E48" s="9">
        <v>1</v>
      </c>
      <c r="F48" s="53" t="s">
        <v>6</v>
      </c>
      <c r="G48" s="43">
        <f>'[2]3000'!$G$16</f>
        <v>89654.53</v>
      </c>
      <c r="H48" s="55">
        <f t="shared" si="13"/>
        <v>7471.2108333333335</v>
      </c>
      <c r="I48" s="55">
        <v>7471.2108333333335</v>
      </c>
      <c r="J48" s="55">
        <v>7471.2108333333335</v>
      </c>
      <c r="K48" s="55">
        <v>7471.2108333333335</v>
      </c>
      <c r="L48" s="55">
        <v>7471.2108333333335</v>
      </c>
      <c r="M48" s="55">
        <v>7471.2108333333335</v>
      </c>
      <c r="N48" s="55">
        <v>7471.2108333333335</v>
      </c>
      <c r="O48" s="55">
        <v>7471.2108333333335</v>
      </c>
      <c r="P48" s="55">
        <v>7471.2108333333335</v>
      </c>
      <c r="Q48" s="55">
        <v>7471.2108333333335</v>
      </c>
      <c r="R48" s="55">
        <v>7471.2108333333335</v>
      </c>
      <c r="S48" s="55">
        <v>7471.2108333333335</v>
      </c>
      <c r="T48" s="38"/>
      <c r="U48" s="38"/>
    </row>
    <row r="49" spans="1:21" x14ac:dyDescent="0.25">
      <c r="A49" s="9">
        <v>3</v>
      </c>
      <c r="B49" s="9">
        <v>1</v>
      </c>
      <c r="C49" s="9">
        <v>8</v>
      </c>
      <c r="D49" s="9">
        <v>0</v>
      </c>
      <c r="E49" s="9">
        <v>1</v>
      </c>
      <c r="F49" s="53" t="s">
        <v>307</v>
      </c>
      <c r="G49" s="43">
        <f>'[2]3000'!$G$17</f>
        <v>20000</v>
      </c>
      <c r="H49" s="55">
        <f t="shared" si="13"/>
        <v>1666.6666666666667</v>
      </c>
      <c r="I49" s="55">
        <v>1666.6666666666667</v>
      </c>
      <c r="J49" s="55">
        <v>1666.6666666666667</v>
      </c>
      <c r="K49" s="55">
        <v>1666.6666666666667</v>
      </c>
      <c r="L49" s="55">
        <v>1666.6666666666667</v>
      </c>
      <c r="M49" s="55">
        <v>1666.6666666666667</v>
      </c>
      <c r="N49" s="55">
        <v>1666.6666666666667</v>
      </c>
      <c r="O49" s="55">
        <v>1666.6666666666667</v>
      </c>
      <c r="P49" s="55">
        <v>1666.6666666666667</v>
      </c>
      <c r="Q49" s="55">
        <v>1666.6666666666667</v>
      </c>
      <c r="R49" s="55">
        <v>1666.6666666666667</v>
      </c>
      <c r="S49" s="55">
        <v>1666.6666666666667</v>
      </c>
      <c r="T49" s="38"/>
      <c r="U49" s="38"/>
    </row>
    <row r="50" spans="1:21" ht="25.5" x14ac:dyDescent="0.25">
      <c r="A50" s="9">
        <v>3</v>
      </c>
      <c r="B50" s="9">
        <v>2</v>
      </c>
      <c r="C50" s="9">
        <v>1</v>
      </c>
      <c r="D50" s="9">
        <v>0</v>
      </c>
      <c r="E50" s="9">
        <v>1</v>
      </c>
      <c r="F50" s="53" t="s">
        <v>333</v>
      </c>
      <c r="G50" s="43">
        <f>'[2]3000'!$G$18</f>
        <v>120000</v>
      </c>
      <c r="H50" s="55">
        <f t="shared" si="13"/>
        <v>10000</v>
      </c>
      <c r="I50" s="55">
        <v>10000</v>
      </c>
      <c r="J50" s="55">
        <v>10000</v>
      </c>
      <c r="K50" s="55">
        <v>10000</v>
      </c>
      <c r="L50" s="55">
        <v>10000</v>
      </c>
      <c r="M50" s="55">
        <v>10000</v>
      </c>
      <c r="N50" s="55">
        <v>10000</v>
      </c>
      <c r="O50" s="55">
        <v>10000</v>
      </c>
      <c r="P50" s="55">
        <v>10000</v>
      </c>
      <c r="Q50" s="55">
        <v>10000</v>
      </c>
      <c r="R50" s="55">
        <v>10000</v>
      </c>
      <c r="S50" s="55">
        <v>10000</v>
      </c>
      <c r="T50" s="38"/>
      <c r="U50" s="38"/>
    </row>
    <row r="51" spans="1:21" ht="25.5" x14ac:dyDescent="0.25">
      <c r="A51" s="9">
        <v>3</v>
      </c>
      <c r="B51" s="9">
        <v>2</v>
      </c>
      <c r="C51" s="9">
        <v>2</v>
      </c>
      <c r="D51" s="9">
        <v>0</v>
      </c>
      <c r="E51" s="9">
        <v>1</v>
      </c>
      <c r="F51" s="53" t="s">
        <v>308</v>
      </c>
      <c r="G51" s="43">
        <f>'[2]3000'!$G$19</f>
        <v>612250.49</v>
      </c>
      <c r="H51" s="55">
        <f t="shared" si="13"/>
        <v>51020.874166666668</v>
      </c>
      <c r="I51" s="55">
        <v>51020.874166666668</v>
      </c>
      <c r="J51" s="55">
        <v>51020.874166666668</v>
      </c>
      <c r="K51" s="55">
        <v>51020.874166666668</v>
      </c>
      <c r="L51" s="55">
        <v>51020.874166666668</v>
      </c>
      <c r="M51" s="55">
        <v>51020.874166666668</v>
      </c>
      <c r="N51" s="55">
        <v>51020.874166666668</v>
      </c>
      <c r="O51" s="55">
        <v>51020.874166666668</v>
      </c>
      <c r="P51" s="55">
        <v>51020.874166666668</v>
      </c>
      <c r="Q51" s="55">
        <v>51020.874166666668</v>
      </c>
      <c r="R51" s="55">
        <v>51020.874166666668</v>
      </c>
      <c r="S51" s="55">
        <v>51020.874166666668</v>
      </c>
      <c r="T51" s="38"/>
      <c r="U51" s="38"/>
    </row>
    <row r="52" spans="1:21" ht="25.5" x14ac:dyDescent="0.25">
      <c r="A52" s="9">
        <v>3</v>
      </c>
      <c r="B52" s="9">
        <v>2</v>
      </c>
      <c r="C52" s="9">
        <v>3</v>
      </c>
      <c r="D52" s="9">
        <v>0</v>
      </c>
      <c r="E52" s="9">
        <v>2</v>
      </c>
      <c r="F52" s="53" t="s">
        <v>309</v>
      </c>
      <c r="G52" s="43">
        <f>'[2]3000'!$G$20</f>
        <v>4155</v>
      </c>
      <c r="H52" s="55">
        <f t="shared" si="13"/>
        <v>346.25</v>
      </c>
      <c r="I52" s="55">
        <v>346.25</v>
      </c>
      <c r="J52" s="55">
        <v>346.25</v>
      </c>
      <c r="K52" s="55">
        <v>346.25</v>
      </c>
      <c r="L52" s="55">
        <v>346.25</v>
      </c>
      <c r="M52" s="55">
        <v>346.25</v>
      </c>
      <c r="N52" s="55">
        <v>346.25</v>
      </c>
      <c r="O52" s="55">
        <v>346.25</v>
      </c>
      <c r="P52" s="55">
        <v>346.25</v>
      </c>
      <c r="Q52" s="55">
        <v>346.25</v>
      </c>
      <c r="R52" s="55">
        <v>346.25</v>
      </c>
      <c r="S52" s="55">
        <v>346.25</v>
      </c>
      <c r="T52" s="38"/>
      <c r="U52" s="38"/>
    </row>
    <row r="53" spans="1:21" ht="38.25" x14ac:dyDescent="0.25">
      <c r="A53" s="9">
        <v>3</v>
      </c>
      <c r="B53" s="9">
        <v>2</v>
      </c>
      <c r="C53" s="9">
        <v>6</v>
      </c>
      <c r="D53" s="9">
        <v>0</v>
      </c>
      <c r="E53" s="9">
        <v>1</v>
      </c>
      <c r="F53" s="53" t="s">
        <v>193</v>
      </c>
      <c r="G53" s="43">
        <f>'[2]3000'!$G$21</f>
        <v>298760</v>
      </c>
      <c r="H53" s="55">
        <f t="shared" si="13"/>
        <v>24896.666666666668</v>
      </c>
      <c r="I53" s="55">
        <v>24896.666666666668</v>
      </c>
      <c r="J53" s="55">
        <v>24896.666666666668</v>
      </c>
      <c r="K53" s="55">
        <v>24896.666666666668</v>
      </c>
      <c r="L53" s="55">
        <v>24896.666666666668</v>
      </c>
      <c r="M53" s="55">
        <v>24896.666666666668</v>
      </c>
      <c r="N53" s="55">
        <v>24896.666666666668</v>
      </c>
      <c r="O53" s="55">
        <v>24896.666666666668</v>
      </c>
      <c r="P53" s="55">
        <v>24896.666666666668</v>
      </c>
      <c r="Q53" s="55">
        <v>24896.666666666668</v>
      </c>
      <c r="R53" s="55">
        <v>24896.666666666668</v>
      </c>
      <c r="S53" s="55">
        <v>24896.666666666668</v>
      </c>
      <c r="T53" s="38"/>
      <c r="U53" s="38"/>
    </row>
    <row r="54" spans="1:21" ht="51" x14ac:dyDescent="0.25">
      <c r="A54" s="9">
        <v>3</v>
      </c>
      <c r="B54" s="9">
        <v>3</v>
      </c>
      <c r="C54" s="9">
        <v>1</v>
      </c>
      <c r="D54" s="9">
        <v>0</v>
      </c>
      <c r="E54" s="9">
        <v>1</v>
      </c>
      <c r="F54" s="53" t="s">
        <v>144</v>
      </c>
      <c r="G54" s="43">
        <f>'[2]3000'!$G$22</f>
        <v>610942.89</v>
      </c>
      <c r="H54" s="55">
        <f t="shared" si="13"/>
        <v>50911.907500000001</v>
      </c>
      <c r="I54" s="57">
        <v>50911.907500000001</v>
      </c>
      <c r="J54" s="57">
        <v>50911.907500000001</v>
      </c>
      <c r="K54" s="57">
        <v>50911.907500000001</v>
      </c>
      <c r="L54" s="57">
        <v>50911.907500000001</v>
      </c>
      <c r="M54" s="57">
        <v>50911.907500000001</v>
      </c>
      <c r="N54" s="57">
        <v>50911.907500000001</v>
      </c>
      <c r="O54" s="57">
        <v>50911.907500000001</v>
      </c>
      <c r="P54" s="57">
        <v>50911.907500000001</v>
      </c>
      <c r="Q54" s="57">
        <v>50911.907500000001</v>
      </c>
      <c r="R54" s="57">
        <v>50911.907500000001</v>
      </c>
      <c r="S54" s="57">
        <v>50911.907500000001</v>
      </c>
      <c r="T54" s="38"/>
      <c r="U54" s="38"/>
    </row>
    <row r="55" spans="1:21" ht="63.75" x14ac:dyDescent="0.25">
      <c r="A55" s="9">
        <v>3</v>
      </c>
      <c r="B55" s="9">
        <v>3</v>
      </c>
      <c r="C55" s="9">
        <v>2</v>
      </c>
      <c r="D55" s="9">
        <v>0</v>
      </c>
      <c r="E55" s="9">
        <v>1</v>
      </c>
      <c r="F55" s="57" t="s">
        <v>310</v>
      </c>
      <c r="G55" s="43">
        <f>'[2]3000'!$G$23</f>
        <v>19570</v>
      </c>
      <c r="H55" s="55">
        <f t="shared" si="13"/>
        <v>1630.8333333333333</v>
      </c>
      <c r="I55" s="57">
        <v>1630.8333333333333</v>
      </c>
      <c r="J55" s="57">
        <v>1630.8333333333333</v>
      </c>
      <c r="K55" s="57">
        <v>1630.8333333333333</v>
      </c>
      <c r="L55" s="57">
        <v>1630.8333333333333</v>
      </c>
      <c r="M55" s="57">
        <v>1630.8333333333333</v>
      </c>
      <c r="N55" s="57">
        <v>1630.8333333333333</v>
      </c>
      <c r="O55" s="57">
        <v>1630.8333333333333</v>
      </c>
      <c r="P55" s="57">
        <v>1630.8333333333333</v>
      </c>
      <c r="Q55" s="57">
        <v>1630.8333333333333</v>
      </c>
      <c r="R55" s="57">
        <v>1630.8333333333333</v>
      </c>
      <c r="S55" s="57">
        <v>1630.8333333333333</v>
      </c>
      <c r="T55" s="38"/>
      <c r="U55" s="38"/>
    </row>
    <row r="56" spans="1:21" ht="38.25" x14ac:dyDescent="0.25">
      <c r="A56" s="9">
        <v>3</v>
      </c>
      <c r="B56" s="9">
        <v>3</v>
      </c>
      <c r="C56" s="9">
        <v>2</v>
      </c>
      <c r="D56" s="9">
        <v>0</v>
      </c>
      <c r="E56" s="9">
        <v>2</v>
      </c>
      <c r="F56" s="57" t="str">
        <f>'[1]3000'!$G$23</f>
        <v>SERVICIOS DE LABORATORIO Y MUESTREO</v>
      </c>
      <c r="G56" s="43">
        <f>'[2]3000'!$G$24</f>
        <v>1500</v>
      </c>
      <c r="H56" s="55">
        <f t="shared" si="13"/>
        <v>125</v>
      </c>
      <c r="I56" s="55">
        <v>125</v>
      </c>
      <c r="J56" s="55">
        <v>125</v>
      </c>
      <c r="K56" s="55">
        <v>125</v>
      </c>
      <c r="L56" s="55">
        <v>125</v>
      </c>
      <c r="M56" s="55">
        <v>125</v>
      </c>
      <c r="N56" s="55">
        <v>125</v>
      </c>
      <c r="O56" s="55">
        <v>125</v>
      </c>
      <c r="P56" s="55">
        <v>125</v>
      </c>
      <c r="Q56" s="55">
        <v>125</v>
      </c>
      <c r="R56" s="55">
        <v>125</v>
      </c>
      <c r="S56" s="55">
        <v>125</v>
      </c>
      <c r="T56" s="38"/>
      <c r="U56" s="38"/>
    </row>
    <row r="57" spans="1:21" ht="51" x14ac:dyDescent="0.25">
      <c r="A57" s="9">
        <v>3</v>
      </c>
      <c r="B57" s="9">
        <v>3</v>
      </c>
      <c r="C57" s="9">
        <v>4</v>
      </c>
      <c r="D57" s="9">
        <v>0</v>
      </c>
      <c r="E57" s="9">
        <v>1</v>
      </c>
      <c r="F57" s="57" t="s">
        <v>311</v>
      </c>
      <c r="G57" s="43">
        <f>'[2]3000'!$G$25</f>
        <v>116537.57</v>
      </c>
      <c r="H57" s="55">
        <f t="shared" si="13"/>
        <v>9711.4641666666666</v>
      </c>
      <c r="I57" s="55">
        <v>9711.4641666666666</v>
      </c>
      <c r="J57" s="55">
        <v>9711.4641666666666</v>
      </c>
      <c r="K57" s="55">
        <v>9711.4641666666666</v>
      </c>
      <c r="L57" s="55">
        <v>9711.4641666666666</v>
      </c>
      <c r="M57" s="55">
        <v>9711.4641666666666</v>
      </c>
      <c r="N57" s="55">
        <v>9711.4641666666666</v>
      </c>
      <c r="O57" s="55">
        <v>9711.4641666666666</v>
      </c>
      <c r="P57" s="55">
        <v>9711.4641666666666</v>
      </c>
      <c r="Q57" s="55">
        <v>9711.4641666666666</v>
      </c>
      <c r="R57" s="55">
        <v>9711.4641666666666</v>
      </c>
      <c r="S57" s="55">
        <v>9711.4641666666666</v>
      </c>
      <c r="T57" s="38"/>
      <c r="U57" s="38"/>
    </row>
    <row r="58" spans="1:21" ht="25.5" x14ac:dyDescent="0.25">
      <c r="A58" s="9">
        <v>3</v>
      </c>
      <c r="B58" s="9">
        <v>3</v>
      </c>
      <c r="C58" s="9">
        <v>9</v>
      </c>
      <c r="D58" s="9">
        <v>0</v>
      </c>
      <c r="E58" s="9">
        <v>3</v>
      </c>
      <c r="F58" s="57" t="s">
        <v>312</v>
      </c>
      <c r="G58" s="43">
        <f>'[2]3000'!$G$26</f>
        <v>35000</v>
      </c>
      <c r="H58" s="55">
        <f t="shared" si="13"/>
        <v>2916.6666666666665</v>
      </c>
      <c r="I58" s="55">
        <v>2916.6666666666665</v>
      </c>
      <c r="J58" s="55">
        <v>2916.6666666666665</v>
      </c>
      <c r="K58" s="55">
        <v>2916.6666666666665</v>
      </c>
      <c r="L58" s="55">
        <v>2916.6666666666665</v>
      </c>
      <c r="M58" s="55">
        <v>2916.6666666666665</v>
      </c>
      <c r="N58" s="55">
        <v>2916.6666666666665</v>
      </c>
      <c r="O58" s="55">
        <v>2916.6666666666665</v>
      </c>
      <c r="P58" s="55">
        <v>2916.6666666666665</v>
      </c>
      <c r="Q58" s="55">
        <v>2916.6666666666665</v>
      </c>
      <c r="R58" s="55">
        <v>2916.6666666666665</v>
      </c>
      <c r="S58" s="55">
        <v>2916.6666666666665</v>
      </c>
      <c r="T58" s="38"/>
      <c r="U58" s="38"/>
    </row>
    <row r="59" spans="1:21" ht="25.5" x14ac:dyDescent="0.25">
      <c r="A59" s="9">
        <v>3</v>
      </c>
      <c r="B59" s="9">
        <v>4</v>
      </c>
      <c r="C59" s="9">
        <v>1</v>
      </c>
      <c r="D59" s="9">
        <v>0</v>
      </c>
      <c r="E59" s="9">
        <v>1</v>
      </c>
      <c r="F59" s="53" t="s">
        <v>256</v>
      </c>
      <c r="G59" s="43">
        <f>'[2]3000'!$G$27</f>
        <v>21200.93</v>
      </c>
      <c r="H59" s="55">
        <f t="shared" si="13"/>
        <v>1766.7441666666666</v>
      </c>
      <c r="I59" s="55">
        <v>1766.7441666666666</v>
      </c>
      <c r="J59" s="55">
        <v>1766.7441666666666</v>
      </c>
      <c r="K59" s="55">
        <v>1766.7441666666666</v>
      </c>
      <c r="L59" s="55">
        <v>1766.7441666666666</v>
      </c>
      <c r="M59" s="55">
        <v>1766.7441666666666</v>
      </c>
      <c r="N59" s="55">
        <v>1766.7441666666666</v>
      </c>
      <c r="O59" s="55">
        <v>1766.7441666666666</v>
      </c>
      <c r="P59" s="55">
        <v>1766.7441666666666</v>
      </c>
      <c r="Q59" s="55">
        <v>1766.7441666666666</v>
      </c>
      <c r="R59" s="55">
        <v>1766.7441666666666</v>
      </c>
      <c r="S59" s="55">
        <v>1766.7441666666666</v>
      </c>
      <c r="T59" s="38"/>
      <c r="U59" s="38"/>
    </row>
    <row r="60" spans="1:21" ht="25.5" x14ac:dyDescent="0.25">
      <c r="A60" s="23">
        <v>3</v>
      </c>
      <c r="B60" s="23">
        <v>4</v>
      </c>
      <c r="C60" s="23">
        <v>5</v>
      </c>
      <c r="D60" s="23">
        <v>0</v>
      </c>
      <c r="E60" s="9">
        <v>1</v>
      </c>
      <c r="F60" s="53" t="s">
        <v>98</v>
      </c>
      <c r="G60" s="43">
        <f>'[2]3000'!$G$28</f>
        <v>84275.25</v>
      </c>
      <c r="H60" s="55">
        <f t="shared" si="13"/>
        <v>7022.9375</v>
      </c>
      <c r="I60" s="55">
        <v>7022.9375</v>
      </c>
      <c r="J60" s="55">
        <v>7022.9375</v>
      </c>
      <c r="K60" s="55">
        <v>7022.9375</v>
      </c>
      <c r="L60" s="55">
        <v>7022.9375</v>
      </c>
      <c r="M60" s="55">
        <v>7022.9375</v>
      </c>
      <c r="N60" s="55">
        <v>7022.9375</v>
      </c>
      <c r="O60" s="55">
        <v>7022.9375</v>
      </c>
      <c r="P60" s="55">
        <v>7022.9375</v>
      </c>
      <c r="Q60" s="55">
        <v>7022.9375</v>
      </c>
      <c r="R60" s="55">
        <v>7022.9375</v>
      </c>
      <c r="S60" s="55">
        <v>7022.9375</v>
      </c>
      <c r="T60" s="38"/>
      <c r="U60" s="38"/>
    </row>
    <row r="61" spans="1:21" x14ac:dyDescent="0.25">
      <c r="A61" s="23">
        <v>3</v>
      </c>
      <c r="B61" s="23">
        <v>4</v>
      </c>
      <c r="C61" s="23">
        <v>7</v>
      </c>
      <c r="D61" s="23">
        <v>0</v>
      </c>
      <c r="E61" s="9">
        <v>1</v>
      </c>
      <c r="F61" s="53" t="s">
        <v>195</v>
      </c>
      <c r="G61" s="43">
        <f>'[2]3000'!$G$29</f>
        <v>83665</v>
      </c>
      <c r="H61" s="55">
        <f t="shared" si="13"/>
        <v>6972.083333333333</v>
      </c>
      <c r="I61" s="55">
        <v>6972.083333333333</v>
      </c>
      <c r="J61" s="55">
        <v>6972.083333333333</v>
      </c>
      <c r="K61" s="55">
        <v>6972.083333333333</v>
      </c>
      <c r="L61" s="55">
        <v>6972.083333333333</v>
      </c>
      <c r="M61" s="55">
        <v>6972.083333333333</v>
      </c>
      <c r="N61" s="55">
        <v>6972.083333333333</v>
      </c>
      <c r="O61" s="55">
        <v>6972.083333333333</v>
      </c>
      <c r="P61" s="55">
        <v>6972.083333333333</v>
      </c>
      <c r="Q61" s="55">
        <v>6972.083333333333</v>
      </c>
      <c r="R61" s="55">
        <v>6972.083333333333</v>
      </c>
      <c r="S61" s="55">
        <v>6972.083333333333</v>
      </c>
      <c r="T61" s="38"/>
      <c r="U61" s="38"/>
    </row>
    <row r="62" spans="1:21" ht="76.5" x14ac:dyDescent="0.25">
      <c r="A62" s="23">
        <v>3</v>
      </c>
      <c r="B62" s="23">
        <v>5</v>
      </c>
      <c r="C62" s="23" t="s">
        <v>116</v>
      </c>
      <c r="D62" s="23">
        <v>0</v>
      </c>
      <c r="E62" s="9">
        <v>1</v>
      </c>
      <c r="F62" s="53" t="s">
        <v>197</v>
      </c>
      <c r="G62" s="43">
        <f>'[2]3000'!$G$30</f>
        <v>2541447</v>
      </c>
      <c r="H62" s="55">
        <f t="shared" si="13"/>
        <v>211787.25</v>
      </c>
      <c r="I62" s="55">
        <v>211787.25</v>
      </c>
      <c r="J62" s="55">
        <v>211787.25</v>
      </c>
      <c r="K62" s="55">
        <v>211787.25</v>
      </c>
      <c r="L62" s="55">
        <v>211787.25</v>
      </c>
      <c r="M62" s="55">
        <v>211787.25</v>
      </c>
      <c r="N62" s="55">
        <v>211787.25</v>
      </c>
      <c r="O62" s="55">
        <v>211787.25</v>
      </c>
      <c r="P62" s="55">
        <v>211787.25</v>
      </c>
      <c r="Q62" s="55">
        <v>211787.25</v>
      </c>
      <c r="R62" s="55">
        <v>211787.25</v>
      </c>
      <c r="S62" s="55">
        <v>211787.25</v>
      </c>
      <c r="T62" s="38"/>
      <c r="U62" s="38"/>
    </row>
    <row r="63" spans="1:21" ht="38.25" x14ac:dyDescent="0.25">
      <c r="A63" s="24">
        <v>3</v>
      </c>
      <c r="B63" s="24">
        <v>5</v>
      </c>
      <c r="C63" s="24">
        <v>3</v>
      </c>
      <c r="D63" s="24">
        <v>0</v>
      </c>
      <c r="E63" s="22">
        <v>1</v>
      </c>
      <c r="F63" s="59" t="s">
        <v>320</v>
      </c>
      <c r="G63" s="43">
        <f>'[2]3000'!$G$31</f>
        <v>35200</v>
      </c>
      <c r="H63" s="55">
        <f t="shared" si="13"/>
        <v>2933.3333333333335</v>
      </c>
      <c r="I63" s="55">
        <v>2933.3333333333335</v>
      </c>
      <c r="J63" s="55">
        <v>2933.3333333333335</v>
      </c>
      <c r="K63" s="55">
        <v>2933.3333333333335</v>
      </c>
      <c r="L63" s="55">
        <v>2933.3333333333335</v>
      </c>
      <c r="M63" s="55">
        <v>2933.3333333333335</v>
      </c>
      <c r="N63" s="55">
        <v>2933.3333333333335</v>
      </c>
      <c r="O63" s="55">
        <v>2933.3333333333335</v>
      </c>
      <c r="P63" s="55">
        <v>2933.3333333333335</v>
      </c>
      <c r="Q63" s="55">
        <v>2933.3333333333335</v>
      </c>
      <c r="R63" s="55">
        <v>2933.3333333333335</v>
      </c>
      <c r="S63" s="55">
        <v>2933.3333333333335</v>
      </c>
      <c r="T63" s="38"/>
      <c r="U63" s="38"/>
    </row>
    <row r="64" spans="1:21" ht="89.25" x14ac:dyDescent="0.25">
      <c r="A64" s="23">
        <v>3</v>
      </c>
      <c r="B64" s="23">
        <v>5</v>
      </c>
      <c r="C64" s="23">
        <v>5</v>
      </c>
      <c r="D64" s="23">
        <v>0</v>
      </c>
      <c r="E64" s="9">
        <v>1</v>
      </c>
      <c r="F64" s="53" t="s">
        <v>3</v>
      </c>
      <c r="G64" s="43">
        <f>'[2]3000'!$G$32</f>
        <v>2468785</v>
      </c>
      <c r="H64" s="55">
        <f t="shared" si="13"/>
        <v>205732.08333333334</v>
      </c>
      <c r="I64" s="55">
        <v>205732.08333333334</v>
      </c>
      <c r="J64" s="55">
        <v>205732.08333333334</v>
      </c>
      <c r="K64" s="55">
        <v>205732.08333333334</v>
      </c>
      <c r="L64" s="55">
        <v>205732.08333333334</v>
      </c>
      <c r="M64" s="55">
        <v>205732.08333333334</v>
      </c>
      <c r="N64" s="55">
        <v>205732.08333333334</v>
      </c>
      <c r="O64" s="55">
        <v>205732.08333333334</v>
      </c>
      <c r="P64" s="55">
        <v>205732.08333333334</v>
      </c>
      <c r="Q64" s="55">
        <v>205732.08333333334</v>
      </c>
      <c r="R64" s="55">
        <v>205732.08333333334</v>
      </c>
      <c r="S64" s="55">
        <v>205732.08333333334</v>
      </c>
      <c r="T64" s="38"/>
      <c r="U64" s="38"/>
    </row>
    <row r="65" spans="1:21" ht="51" x14ac:dyDescent="0.25">
      <c r="A65" s="23">
        <v>3</v>
      </c>
      <c r="B65" s="23">
        <v>5</v>
      </c>
      <c r="C65" s="23">
        <v>7</v>
      </c>
      <c r="D65" s="23">
        <v>0</v>
      </c>
      <c r="E65" s="9">
        <v>1</v>
      </c>
      <c r="F65" s="57" t="s">
        <v>313</v>
      </c>
      <c r="G65" s="43">
        <f>'[2]3000'!$G$33</f>
        <v>59491.360000000001</v>
      </c>
      <c r="H65" s="55">
        <f t="shared" si="13"/>
        <v>4957.6133333333337</v>
      </c>
      <c r="I65" s="55">
        <v>4957.6133333333337</v>
      </c>
      <c r="J65" s="55">
        <v>4957.6133333333337</v>
      </c>
      <c r="K65" s="55">
        <v>4957.6133333333337</v>
      </c>
      <c r="L65" s="55">
        <v>4957.6133333333337</v>
      </c>
      <c r="M65" s="55">
        <v>4957.6133333333337</v>
      </c>
      <c r="N65" s="55">
        <v>4957.6133333333337</v>
      </c>
      <c r="O65" s="55">
        <v>4957.6133333333337</v>
      </c>
      <c r="P65" s="55">
        <v>4957.6133333333337</v>
      </c>
      <c r="Q65" s="55">
        <v>4957.6133333333337</v>
      </c>
      <c r="R65" s="55">
        <v>4957.6133333333337</v>
      </c>
      <c r="S65" s="55">
        <v>4957.6133333333337</v>
      </c>
      <c r="T65" s="38"/>
      <c r="U65" s="38"/>
    </row>
    <row r="66" spans="1:21" ht="51" x14ac:dyDescent="0.25">
      <c r="A66" s="23">
        <v>3</v>
      </c>
      <c r="B66" s="23">
        <v>5</v>
      </c>
      <c r="C66" s="23">
        <v>7</v>
      </c>
      <c r="D66" s="23">
        <v>1</v>
      </c>
      <c r="E66" s="9">
        <v>0</v>
      </c>
      <c r="F66" s="51" t="s">
        <v>314</v>
      </c>
      <c r="G66" s="43">
        <v>0</v>
      </c>
      <c r="H66" s="55">
        <f t="shared" si="13"/>
        <v>0</v>
      </c>
      <c r="I66" s="43">
        <v>0</v>
      </c>
      <c r="J66" s="43">
        <v>0</v>
      </c>
      <c r="K66" s="43">
        <v>0</v>
      </c>
      <c r="L66" s="43">
        <v>0</v>
      </c>
      <c r="M66" s="43">
        <v>0</v>
      </c>
      <c r="N66" s="43">
        <v>0</v>
      </c>
      <c r="O66" s="43">
        <v>0</v>
      </c>
      <c r="P66" s="43">
        <v>0</v>
      </c>
      <c r="Q66" s="43">
        <v>0</v>
      </c>
      <c r="R66" s="43">
        <v>0</v>
      </c>
      <c r="S66" s="43">
        <v>0</v>
      </c>
      <c r="T66" s="38"/>
      <c r="U66" s="38"/>
    </row>
    <row r="67" spans="1:21" ht="63.75" x14ac:dyDescent="0.25">
      <c r="A67" s="23">
        <v>3</v>
      </c>
      <c r="B67" s="23" t="s">
        <v>280</v>
      </c>
      <c r="C67" s="23">
        <v>1</v>
      </c>
      <c r="D67" s="23">
        <v>0</v>
      </c>
      <c r="E67" s="9">
        <v>1</v>
      </c>
      <c r="F67" s="53" t="s">
        <v>11</v>
      </c>
      <c r="G67" s="43">
        <f>'[2]3000'!$G$35</f>
        <v>448902.45</v>
      </c>
      <c r="H67" s="55">
        <f t="shared" si="13"/>
        <v>37408.537499999999</v>
      </c>
      <c r="I67" s="55">
        <v>37408.537499999999</v>
      </c>
      <c r="J67" s="55">
        <v>37408.537499999999</v>
      </c>
      <c r="K67" s="55">
        <v>37408.537499999999</v>
      </c>
      <c r="L67" s="55">
        <v>37408.537499999999</v>
      </c>
      <c r="M67" s="55">
        <v>37408.537499999999</v>
      </c>
      <c r="N67" s="55">
        <v>37408.537499999999</v>
      </c>
      <c r="O67" s="55">
        <v>37408.537499999999</v>
      </c>
      <c r="P67" s="55">
        <v>37408.537499999999</v>
      </c>
      <c r="Q67" s="55">
        <v>37408.537499999999</v>
      </c>
      <c r="R67" s="55">
        <v>37408.537499999999</v>
      </c>
      <c r="S67" s="55">
        <v>37408.537499999999</v>
      </c>
      <c r="T67" s="38"/>
      <c r="U67" s="38"/>
    </row>
    <row r="68" spans="1:21" ht="76.5" x14ac:dyDescent="0.25">
      <c r="A68" s="23">
        <v>3</v>
      </c>
      <c r="B68" s="23">
        <v>6</v>
      </c>
      <c r="C68" s="23">
        <v>3</v>
      </c>
      <c r="D68" s="23">
        <v>0</v>
      </c>
      <c r="E68" s="9">
        <v>1</v>
      </c>
      <c r="F68" s="57" t="s">
        <v>315</v>
      </c>
      <c r="G68" s="43">
        <f>'[2]3000'!$G$36</f>
        <v>34500</v>
      </c>
      <c r="H68" s="55">
        <f t="shared" si="13"/>
        <v>2875</v>
      </c>
      <c r="I68" s="55">
        <v>2875</v>
      </c>
      <c r="J68" s="55">
        <v>2875</v>
      </c>
      <c r="K68" s="55">
        <v>2875</v>
      </c>
      <c r="L68" s="55">
        <v>2875</v>
      </c>
      <c r="M68" s="55">
        <v>2875</v>
      </c>
      <c r="N68" s="55">
        <v>2875</v>
      </c>
      <c r="O68" s="55">
        <v>2875</v>
      </c>
      <c r="P68" s="55">
        <v>2875</v>
      </c>
      <c r="Q68" s="55">
        <v>2875</v>
      </c>
      <c r="R68" s="55">
        <v>2875</v>
      </c>
      <c r="S68" s="55">
        <v>2875</v>
      </c>
      <c r="T68" s="38"/>
      <c r="U68" s="38"/>
    </row>
    <row r="69" spans="1:21" ht="51" x14ac:dyDescent="0.25">
      <c r="A69" s="9">
        <v>3</v>
      </c>
      <c r="B69" s="9">
        <v>7</v>
      </c>
      <c r="C69" s="9">
        <v>5</v>
      </c>
      <c r="D69" s="9">
        <v>0</v>
      </c>
      <c r="E69" s="9">
        <v>2</v>
      </c>
      <c r="F69" s="53" t="s">
        <v>201</v>
      </c>
      <c r="G69" s="43">
        <f>'[2]3000'!$G$37</f>
        <v>89579.489999999991</v>
      </c>
      <c r="H69" s="55">
        <f t="shared" si="13"/>
        <v>7464.9574999999995</v>
      </c>
      <c r="I69" s="55">
        <v>7464.9574999999995</v>
      </c>
      <c r="J69" s="55">
        <v>7464.9574999999995</v>
      </c>
      <c r="K69" s="55">
        <v>7464.9574999999995</v>
      </c>
      <c r="L69" s="55">
        <v>7464.9574999999995</v>
      </c>
      <c r="M69" s="55">
        <v>7464.9574999999995</v>
      </c>
      <c r="N69" s="55">
        <v>7464.9574999999995</v>
      </c>
      <c r="O69" s="55">
        <v>7464.9574999999995</v>
      </c>
      <c r="P69" s="55">
        <v>7464.9574999999995</v>
      </c>
      <c r="Q69" s="55">
        <v>7464.9574999999995</v>
      </c>
      <c r="R69" s="55">
        <v>7464.9574999999995</v>
      </c>
      <c r="S69" s="55">
        <v>7464.9574999999995</v>
      </c>
      <c r="T69" s="38"/>
      <c r="U69" s="38"/>
    </row>
    <row r="70" spans="1:21" ht="63.75" x14ac:dyDescent="0.25">
      <c r="A70" s="9">
        <v>3</v>
      </c>
      <c r="B70" s="9">
        <v>7</v>
      </c>
      <c r="C70" s="9">
        <v>5</v>
      </c>
      <c r="D70" s="9">
        <v>0</v>
      </c>
      <c r="E70" s="9">
        <v>4</v>
      </c>
      <c r="F70" s="53" t="s">
        <v>316</v>
      </c>
      <c r="G70" s="43">
        <f>'[2]3000'!$G$38</f>
        <v>511875</v>
      </c>
      <c r="H70" s="55">
        <f t="shared" si="13"/>
        <v>42656.25</v>
      </c>
      <c r="I70" s="55">
        <v>42656.25</v>
      </c>
      <c r="J70" s="55">
        <v>42656.25</v>
      </c>
      <c r="K70" s="55">
        <v>42656.25</v>
      </c>
      <c r="L70" s="55">
        <v>42656.25</v>
      </c>
      <c r="M70" s="55">
        <v>42656.25</v>
      </c>
      <c r="N70" s="55">
        <v>42656.25</v>
      </c>
      <c r="O70" s="55">
        <v>42656.25</v>
      </c>
      <c r="P70" s="55">
        <v>42656.25</v>
      </c>
      <c r="Q70" s="55">
        <v>42656.25</v>
      </c>
      <c r="R70" s="55">
        <v>42656.25</v>
      </c>
      <c r="S70" s="55">
        <v>42656.25</v>
      </c>
      <c r="T70" s="38"/>
      <c r="U70" s="38"/>
    </row>
    <row r="71" spans="1:21" ht="38.25" x14ac:dyDescent="0.25">
      <c r="A71" s="9">
        <v>3</v>
      </c>
      <c r="B71" s="9">
        <v>7</v>
      </c>
      <c r="C71" s="9">
        <v>5</v>
      </c>
      <c r="D71" s="9">
        <v>0</v>
      </c>
      <c r="E71" s="9">
        <v>5</v>
      </c>
      <c r="F71" s="57" t="s">
        <v>317</v>
      </c>
      <c r="G71" s="43">
        <v>0</v>
      </c>
      <c r="H71" s="55">
        <f t="shared" si="13"/>
        <v>0</v>
      </c>
      <c r="I71" s="43">
        <v>0</v>
      </c>
      <c r="J71" s="43">
        <v>0</v>
      </c>
      <c r="K71" s="43">
        <v>0</v>
      </c>
      <c r="L71" s="43">
        <v>0</v>
      </c>
      <c r="M71" s="43">
        <v>0</v>
      </c>
      <c r="N71" s="43">
        <v>0</v>
      </c>
      <c r="O71" s="43">
        <v>0</v>
      </c>
      <c r="P71" s="43">
        <v>0</v>
      </c>
      <c r="Q71" s="43">
        <v>0</v>
      </c>
      <c r="R71" s="43">
        <v>0</v>
      </c>
      <c r="S71" s="43">
        <v>0</v>
      </c>
      <c r="T71" s="38"/>
      <c r="U71" s="38"/>
    </row>
    <row r="72" spans="1:21" x14ac:dyDescent="0.25">
      <c r="A72" s="9">
        <v>3</v>
      </c>
      <c r="B72" s="9">
        <v>7</v>
      </c>
      <c r="C72" s="9">
        <v>9</v>
      </c>
      <c r="D72" s="9">
        <v>0</v>
      </c>
      <c r="E72" s="9">
        <v>2</v>
      </c>
      <c r="F72" s="60" t="s">
        <v>318</v>
      </c>
      <c r="G72" s="43">
        <v>0</v>
      </c>
      <c r="H72" s="55">
        <f t="shared" si="13"/>
        <v>0</v>
      </c>
      <c r="I72" s="43">
        <v>0</v>
      </c>
      <c r="J72" s="43">
        <v>0</v>
      </c>
      <c r="K72" s="43">
        <v>0</v>
      </c>
      <c r="L72" s="43">
        <v>0</v>
      </c>
      <c r="M72" s="43">
        <v>0</v>
      </c>
      <c r="N72" s="43">
        <v>0</v>
      </c>
      <c r="O72" s="43">
        <v>0</v>
      </c>
      <c r="P72" s="43">
        <v>0</v>
      </c>
      <c r="Q72" s="43">
        <v>0</v>
      </c>
      <c r="R72" s="43">
        <v>0</v>
      </c>
      <c r="S72" s="43">
        <v>0</v>
      </c>
      <c r="T72" s="38"/>
      <c r="U72" s="38"/>
    </row>
    <row r="73" spans="1:21" ht="51" x14ac:dyDescent="0.25">
      <c r="A73" s="9">
        <v>3</v>
      </c>
      <c r="B73" s="9">
        <v>7</v>
      </c>
      <c r="C73" s="9">
        <v>9</v>
      </c>
      <c r="D73" s="9">
        <v>0</v>
      </c>
      <c r="E73" s="9">
        <v>1</v>
      </c>
      <c r="F73" s="57" t="s">
        <v>319</v>
      </c>
      <c r="G73" s="43">
        <f>'[2]3000'!$G$41</f>
        <v>18900</v>
      </c>
      <c r="H73" s="55">
        <f t="shared" si="13"/>
        <v>1575</v>
      </c>
      <c r="I73" s="55">
        <v>1575</v>
      </c>
      <c r="J73" s="55">
        <v>1575</v>
      </c>
      <c r="K73" s="55">
        <v>1575</v>
      </c>
      <c r="L73" s="55">
        <v>1575</v>
      </c>
      <c r="M73" s="55">
        <v>1575</v>
      </c>
      <c r="N73" s="55">
        <v>1575</v>
      </c>
      <c r="O73" s="55">
        <v>1575</v>
      </c>
      <c r="P73" s="55">
        <v>1575</v>
      </c>
      <c r="Q73" s="55">
        <v>1575</v>
      </c>
      <c r="R73" s="55">
        <v>1575</v>
      </c>
      <c r="S73" s="55">
        <v>1575</v>
      </c>
      <c r="T73" s="38"/>
      <c r="U73" s="38"/>
    </row>
    <row r="74" spans="1:21" ht="63.75" x14ac:dyDescent="0.25">
      <c r="A74" s="9">
        <v>3</v>
      </c>
      <c r="B74" s="9">
        <v>8</v>
      </c>
      <c r="C74" s="9">
        <v>1</v>
      </c>
      <c r="D74" s="9">
        <v>0</v>
      </c>
      <c r="E74" s="9">
        <v>2</v>
      </c>
      <c r="F74" s="53" t="s">
        <v>12</v>
      </c>
      <c r="G74" s="43">
        <f>'[2]3000'!$G$42</f>
        <v>216071</v>
      </c>
      <c r="H74" s="55">
        <f t="shared" si="13"/>
        <v>18005.916666666668</v>
      </c>
      <c r="I74" s="55">
        <v>18005.916666666668</v>
      </c>
      <c r="J74" s="55">
        <v>18005.916666666668</v>
      </c>
      <c r="K74" s="55">
        <v>18005.916666666668</v>
      </c>
      <c r="L74" s="55">
        <v>18005.916666666668</v>
      </c>
      <c r="M74" s="55">
        <v>18005.916666666668</v>
      </c>
      <c r="N74" s="55">
        <v>18005.916666666668</v>
      </c>
      <c r="O74" s="55">
        <v>18005.916666666668</v>
      </c>
      <c r="P74" s="55">
        <v>18005.916666666668</v>
      </c>
      <c r="Q74" s="55">
        <v>18005.916666666668</v>
      </c>
      <c r="R74" s="55">
        <v>18005.916666666668</v>
      </c>
      <c r="S74" s="55">
        <v>18005.916666666668</v>
      </c>
      <c r="T74" s="38"/>
      <c r="U74" s="38"/>
    </row>
    <row r="75" spans="1:21" ht="25.5" x14ac:dyDescent="0.25">
      <c r="A75" s="9">
        <v>3</v>
      </c>
      <c r="B75" s="9">
        <v>8</v>
      </c>
      <c r="C75" s="9">
        <v>2</v>
      </c>
      <c r="D75" s="9">
        <v>0</v>
      </c>
      <c r="E75" s="9">
        <v>1</v>
      </c>
      <c r="F75" s="53" t="s">
        <v>13</v>
      </c>
      <c r="G75" s="43">
        <f>'[2]3000'!$G$43</f>
        <v>1416031.88</v>
      </c>
      <c r="H75" s="55">
        <f t="shared" si="13"/>
        <v>118002.65666666666</v>
      </c>
      <c r="I75" s="55">
        <v>118002.65666666666</v>
      </c>
      <c r="J75" s="55">
        <v>118002.65666666666</v>
      </c>
      <c r="K75" s="55">
        <v>118002.65666666666</v>
      </c>
      <c r="L75" s="55">
        <v>118002.65666666666</v>
      </c>
      <c r="M75" s="55">
        <v>118002.65666666666</v>
      </c>
      <c r="N75" s="55">
        <v>118002.65666666666</v>
      </c>
      <c r="O75" s="55">
        <v>118002.65666666666</v>
      </c>
      <c r="P75" s="55">
        <v>118002.65666666666</v>
      </c>
      <c r="Q75" s="55">
        <v>118002.65666666666</v>
      </c>
      <c r="R75" s="55">
        <v>118002.65666666666</v>
      </c>
      <c r="S75" s="55">
        <v>118002.65666666666</v>
      </c>
      <c r="T75" s="38"/>
      <c r="U75" s="38"/>
    </row>
    <row r="76" spans="1:21" x14ac:dyDescent="0.25">
      <c r="A76" s="9">
        <v>3</v>
      </c>
      <c r="B76" s="9">
        <v>8</v>
      </c>
      <c r="C76" s="9">
        <v>3</v>
      </c>
      <c r="D76" s="9">
        <v>0</v>
      </c>
      <c r="E76" s="9">
        <v>1</v>
      </c>
      <c r="F76" s="76" t="s">
        <v>338</v>
      </c>
      <c r="G76" s="43">
        <f>'[2]3000'!$G$44</f>
        <v>52399</v>
      </c>
      <c r="H76" s="55">
        <f t="shared" si="13"/>
        <v>4366.583333333333</v>
      </c>
      <c r="I76" s="55">
        <v>4366.583333333333</v>
      </c>
      <c r="J76" s="55">
        <v>4366.583333333333</v>
      </c>
      <c r="K76" s="55">
        <v>4366.583333333333</v>
      </c>
      <c r="L76" s="55">
        <v>4366.583333333333</v>
      </c>
      <c r="M76" s="55">
        <v>4366.583333333333</v>
      </c>
      <c r="N76" s="55">
        <v>4366.583333333333</v>
      </c>
      <c r="O76" s="55">
        <v>4366.583333333333</v>
      </c>
      <c r="P76" s="55">
        <v>4366.583333333333</v>
      </c>
      <c r="Q76" s="55">
        <v>4366.583333333333</v>
      </c>
      <c r="R76" s="55">
        <v>4366.583333333333</v>
      </c>
      <c r="S76" s="55">
        <v>4366.583333333333</v>
      </c>
      <c r="T76" s="38"/>
      <c r="U76" s="38"/>
    </row>
    <row r="77" spans="1:21" ht="25.5" x14ac:dyDescent="0.25">
      <c r="A77" s="9">
        <v>3</v>
      </c>
      <c r="B77" s="9">
        <v>9</v>
      </c>
      <c r="C77" s="9">
        <v>8</v>
      </c>
      <c r="D77" s="9">
        <v>0</v>
      </c>
      <c r="E77" s="9">
        <v>1</v>
      </c>
      <c r="F77" s="53" t="s">
        <v>185</v>
      </c>
      <c r="G77" s="43">
        <f>'[2]3000'!$G$45</f>
        <v>624588.87</v>
      </c>
      <c r="H77" s="55">
        <f t="shared" si="13"/>
        <v>52049.072500000002</v>
      </c>
      <c r="I77" s="55">
        <v>52049.072500000002</v>
      </c>
      <c r="J77" s="55">
        <v>52049.072500000002</v>
      </c>
      <c r="K77" s="55">
        <v>52049.072500000002</v>
      </c>
      <c r="L77" s="55">
        <v>52049.072500000002</v>
      </c>
      <c r="M77" s="55">
        <v>52049.072500000002</v>
      </c>
      <c r="N77" s="55">
        <v>52049.072500000002</v>
      </c>
      <c r="O77" s="55">
        <v>52049.072500000002</v>
      </c>
      <c r="P77" s="55">
        <v>52049.072500000002</v>
      </c>
      <c r="Q77" s="55">
        <v>52049.072500000002</v>
      </c>
      <c r="R77" s="55">
        <v>52049.072500000002</v>
      </c>
      <c r="S77" s="55">
        <v>52049.072500000002</v>
      </c>
      <c r="T77" s="38"/>
      <c r="U77" s="38"/>
    </row>
    <row r="78" spans="1:21" x14ac:dyDescent="0.25">
      <c r="A78" s="9">
        <v>3</v>
      </c>
      <c r="B78" s="9">
        <v>9</v>
      </c>
      <c r="C78" s="9">
        <v>9</v>
      </c>
      <c r="D78" s="9">
        <v>0</v>
      </c>
      <c r="E78" s="9">
        <v>1</v>
      </c>
      <c r="F78" s="53" t="s">
        <v>125</v>
      </c>
      <c r="G78" s="43">
        <f>'[2]3000'!$G$46</f>
        <v>2017608.1199999999</v>
      </c>
      <c r="H78" s="55">
        <f t="shared" si="13"/>
        <v>168134.00999999998</v>
      </c>
      <c r="I78" s="55">
        <v>168134.00999999998</v>
      </c>
      <c r="J78" s="55">
        <v>168134.00999999998</v>
      </c>
      <c r="K78" s="55">
        <v>168134.00999999998</v>
      </c>
      <c r="L78" s="55">
        <v>168134.00999999998</v>
      </c>
      <c r="M78" s="55">
        <v>168134.00999999998</v>
      </c>
      <c r="N78" s="55">
        <v>168134.00999999998</v>
      </c>
      <c r="O78" s="55">
        <v>168134.00999999998</v>
      </c>
      <c r="P78" s="55">
        <v>168134.00999999998</v>
      </c>
      <c r="Q78" s="55">
        <v>168134.00999999998</v>
      </c>
      <c r="R78" s="55">
        <v>168134.00999999998</v>
      </c>
      <c r="S78" s="55">
        <v>168134.00999999998</v>
      </c>
      <c r="T78" s="38"/>
      <c r="U78" s="38"/>
    </row>
    <row r="79" spans="1:21" ht="25.5" hidden="1" x14ac:dyDescent="0.25">
      <c r="A79" s="25">
        <v>4</v>
      </c>
      <c r="B79" s="25">
        <v>3</v>
      </c>
      <c r="C79" s="25">
        <v>3</v>
      </c>
      <c r="D79" s="25">
        <v>0</v>
      </c>
      <c r="E79" s="25">
        <v>1</v>
      </c>
      <c r="F79" s="51" t="s">
        <v>224</v>
      </c>
      <c r="G79" s="43"/>
      <c r="H79" s="55">
        <f>G78/12</f>
        <v>168134.00999999998</v>
      </c>
      <c r="I79" s="50">
        <v>75000</v>
      </c>
      <c r="J79" s="50">
        <v>75000</v>
      </c>
      <c r="K79" s="50">
        <v>75000</v>
      </c>
      <c r="L79" s="50">
        <v>75000</v>
      </c>
      <c r="M79" s="50">
        <v>75000</v>
      </c>
      <c r="N79" s="50">
        <v>75000</v>
      </c>
      <c r="O79" s="48">
        <f>G78/12</f>
        <v>168134.00999999998</v>
      </c>
      <c r="P79" s="50">
        <v>75000</v>
      </c>
      <c r="Q79" s="50">
        <v>75000</v>
      </c>
      <c r="R79" s="50">
        <v>75000</v>
      </c>
      <c r="S79" s="50">
        <v>75000</v>
      </c>
    </row>
    <row r="80" spans="1:21" ht="25.5" hidden="1" x14ac:dyDescent="0.25">
      <c r="A80" s="25">
        <v>4</v>
      </c>
      <c r="B80" s="25">
        <v>3</v>
      </c>
      <c r="C80" s="25">
        <v>3</v>
      </c>
      <c r="D80" s="25">
        <v>0</v>
      </c>
      <c r="E80" s="25">
        <v>1</v>
      </c>
      <c r="F80" s="51" t="s">
        <v>224</v>
      </c>
      <c r="G80" s="48">
        <f>SUM(G81:G87)</f>
        <v>12061092</v>
      </c>
      <c r="H80" s="55">
        <f>G79/12</f>
        <v>0</v>
      </c>
      <c r="I80" s="50">
        <v>10000</v>
      </c>
      <c r="J80" s="50">
        <v>10000</v>
      </c>
      <c r="K80" s="50">
        <v>10000</v>
      </c>
      <c r="L80" s="50">
        <v>10000</v>
      </c>
      <c r="M80" s="50">
        <v>10000</v>
      </c>
      <c r="N80" s="50">
        <v>10000</v>
      </c>
      <c r="O80" s="48">
        <f>G79/12</f>
        <v>0</v>
      </c>
      <c r="P80" s="50">
        <v>10000</v>
      </c>
      <c r="Q80" s="50">
        <v>10000</v>
      </c>
      <c r="R80" s="50">
        <v>10000</v>
      </c>
      <c r="S80" s="50">
        <v>10000</v>
      </c>
    </row>
    <row r="81" spans="1:19" s="19" customFormat="1" ht="51" x14ac:dyDescent="0.25">
      <c r="A81" s="18" t="s">
        <v>279</v>
      </c>
      <c r="B81" s="18" t="s">
        <v>277</v>
      </c>
      <c r="C81" s="18" t="s">
        <v>277</v>
      </c>
      <c r="D81" s="18" t="s">
        <v>277</v>
      </c>
      <c r="E81" s="18" t="s">
        <v>277</v>
      </c>
      <c r="F81" s="52" t="s">
        <v>293</v>
      </c>
      <c r="G81" s="77">
        <f>SUM(G82:G89)</f>
        <v>6979982</v>
      </c>
      <c r="H81" s="48">
        <f>G80/12</f>
        <v>1005091</v>
      </c>
      <c r="I81" s="48">
        <f>G80/12</f>
        <v>1005091</v>
      </c>
      <c r="J81" s="48">
        <f>G80/12</f>
        <v>1005091</v>
      </c>
      <c r="K81" s="48">
        <f>G80/12</f>
        <v>1005091</v>
      </c>
      <c r="L81" s="48">
        <f>G80/12</f>
        <v>1005091</v>
      </c>
      <c r="M81" s="48">
        <f>G80/12</f>
        <v>1005091</v>
      </c>
      <c r="N81" s="48">
        <f>G80/12</f>
        <v>1005091</v>
      </c>
      <c r="O81" s="48">
        <f>G80/12</f>
        <v>1005091</v>
      </c>
      <c r="P81" s="48">
        <f>G80/12</f>
        <v>1005091</v>
      </c>
      <c r="Q81" s="48">
        <f>G80/12</f>
        <v>1005091</v>
      </c>
      <c r="R81" s="48">
        <f>G80/12</f>
        <v>1005091</v>
      </c>
      <c r="S81" s="48">
        <f>G80/12</f>
        <v>1005091</v>
      </c>
    </row>
    <row r="82" spans="1:19" s="26" customFormat="1" ht="25.5" x14ac:dyDescent="0.25">
      <c r="A82" s="17">
        <v>4</v>
      </c>
      <c r="B82" s="17">
        <v>3</v>
      </c>
      <c r="C82" s="17">
        <v>3</v>
      </c>
      <c r="D82" s="17">
        <v>0</v>
      </c>
      <c r="E82" s="17">
        <v>1</v>
      </c>
      <c r="F82" s="51" t="s">
        <v>224</v>
      </c>
      <c r="G82" s="61">
        <v>30000</v>
      </c>
      <c r="H82" s="54">
        <f>G81/12</f>
        <v>581665.16666666663</v>
      </c>
      <c r="I82" s="54">
        <v>564998.5</v>
      </c>
      <c r="J82" s="54">
        <v>564998.5</v>
      </c>
      <c r="K82" s="54">
        <v>564998.5</v>
      </c>
      <c r="L82" s="54">
        <v>564998.5</v>
      </c>
      <c r="M82" s="54">
        <v>564998.5</v>
      </c>
      <c r="N82" s="54">
        <v>564998.5</v>
      </c>
      <c r="O82" s="54">
        <v>564998.5</v>
      </c>
      <c r="P82" s="54">
        <v>564998.5</v>
      </c>
      <c r="Q82" s="54">
        <v>564998.5</v>
      </c>
      <c r="R82" s="54">
        <v>564998.5</v>
      </c>
      <c r="S82" s="54">
        <v>564998.5</v>
      </c>
    </row>
    <row r="83" spans="1:19" s="26" customFormat="1" ht="38.25" x14ac:dyDescent="0.25">
      <c r="A83" s="17">
        <v>4</v>
      </c>
      <c r="B83" s="17">
        <v>3</v>
      </c>
      <c r="C83" s="17">
        <v>3</v>
      </c>
      <c r="D83" s="17">
        <v>0</v>
      </c>
      <c r="E83" s="17">
        <v>1</v>
      </c>
      <c r="F83" s="51" t="s">
        <v>100</v>
      </c>
      <c r="G83" s="61">
        <v>1000000</v>
      </c>
      <c r="H83" s="54">
        <f t="shared" ref="H83:H89" si="14">G82/12</f>
        <v>2500</v>
      </c>
      <c r="I83" s="54">
        <v>2500</v>
      </c>
      <c r="J83" s="54">
        <v>2500</v>
      </c>
      <c r="K83" s="54">
        <v>2500</v>
      </c>
      <c r="L83" s="54">
        <v>2500</v>
      </c>
      <c r="M83" s="54">
        <v>2500</v>
      </c>
      <c r="N83" s="54">
        <v>2500</v>
      </c>
      <c r="O83" s="54">
        <v>2500</v>
      </c>
      <c r="P83" s="54">
        <v>2500</v>
      </c>
      <c r="Q83" s="54">
        <v>2500</v>
      </c>
      <c r="R83" s="54">
        <v>2500</v>
      </c>
      <c r="S83" s="54">
        <v>2500</v>
      </c>
    </row>
    <row r="84" spans="1:19" s="26" customFormat="1" x14ac:dyDescent="0.25">
      <c r="A84" s="27" t="s">
        <v>279</v>
      </c>
      <c r="B84" s="27" t="s">
        <v>275</v>
      </c>
      <c r="C84" s="27" t="s">
        <v>289</v>
      </c>
      <c r="D84" s="27">
        <v>0</v>
      </c>
      <c r="E84" s="27">
        <v>0</v>
      </c>
      <c r="F84" s="51" t="s">
        <v>321</v>
      </c>
      <c r="G84" s="61">
        <v>5200</v>
      </c>
      <c r="H84" s="54">
        <f t="shared" si="14"/>
        <v>83333.333333333328</v>
      </c>
      <c r="I84" s="54">
        <v>83333.333333333328</v>
      </c>
      <c r="J84" s="54">
        <v>83333.333333333328</v>
      </c>
      <c r="K84" s="54">
        <v>83333.333333333328</v>
      </c>
      <c r="L84" s="54">
        <v>83333.333333333328</v>
      </c>
      <c r="M84" s="54">
        <v>83333.333333333328</v>
      </c>
      <c r="N84" s="54">
        <v>83333.333333333328</v>
      </c>
      <c r="O84" s="54">
        <v>83333.333333333328</v>
      </c>
      <c r="P84" s="54">
        <v>83333.333333333328</v>
      </c>
      <c r="Q84" s="54">
        <v>83333.333333333328</v>
      </c>
      <c r="R84" s="54">
        <v>83333.333333333328</v>
      </c>
      <c r="S84" s="54">
        <v>83333.333333333328</v>
      </c>
    </row>
    <row r="85" spans="1:19" s="26" customFormat="1" ht="89.25" x14ac:dyDescent="0.25">
      <c r="A85" s="17">
        <v>4</v>
      </c>
      <c r="B85" s="17">
        <v>4</v>
      </c>
      <c r="C85" s="17">
        <v>1</v>
      </c>
      <c r="D85" s="17">
        <v>0</v>
      </c>
      <c r="E85" s="17">
        <v>1</v>
      </c>
      <c r="F85" s="62" t="s">
        <v>322</v>
      </c>
      <c r="G85" s="61">
        <v>3280000</v>
      </c>
      <c r="H85" s="54">
        <f t="shared" si="14"/>
        <v>433.33333333333331</v>
      </c>
      <c r="I85" s="54">
        <v>433.33333333333331</v>
      </c>
      <c r="J85" s="54">
        <v>433.33333333333331</v>
      </c>
      <c r="K85" s="54">
        <v>433.33333333333331</v>
      </c>
      <c r="L85" s="54">
        <v>433.33333333333331</v>
      </c>
      <c r="M85" s="54">
        <v>433.33333333333331</v>
      </c>
      <c r="N85" s="54">
        <v>433.33333333333331</v>
      </c>
      <c r="O85" s="54">
        <v>433.33333333333331</v>
      </c>
      <c r="P85" s="54">
        <v>433.33333333333331</v>
      </c>
      <c r="Q85" s="54">
        <v>433.33333333333331</v>
      </c>
      <c r="R85" s="54">
        <v>433.33333333333331</v>
      </c>
      <c r="S85" s="54">
        <v>433.33333333333331</v>
      </c>
    </row>
    <row r="86" spans="1:19" s="26" customFormat="1" ht="38.25" x14ac:dyDescent="0.25">
      <c r="A86" s="17">
        <v>4</v>
      </c>
      <c r="B86" s="17">
        <v>4</v>
      </c>
      <c r="C86" s="17">
        <v>1</v>
      </c>
      <c r="D86" s="17">
        <v>0</v>
      </c>
      <c r="E86" s="17">
        <v>8</v>
      </c>
      <c r="F86" s="62" t="s">
        <v>339</v>
      </c>
      <c r="G86" s="61">
        <v>535910</v>
      </c>
      <c r="H86" s="54">
        <f t="shared" si="14"/>
        <v>273333.33333333331</v>
      </c>
      <c r="I86" s="54">
        <v>273333.33333333331</v>
      </c>
      <c r="J86" s="54">
        <v>273333.33333333331</v>
      </c>
      <c r="K86" s="54">
        <v>273333.33333333331</v>
      </c>
      <c r="L86" s="54">
        <v>273333.33333333331</v>
      </c>
      <c r="M86" s="54">
        <v>273333.33333333331</v>
      </c>
      <c r="N86" s="54">
        <v>273333.33333333331</v>
      </c>
      <c r="O86" s="54">
        <v>273333.33333333331</v>
      </c>
      <c r="P86" s="54">
        <v>273333.33333333331</v>
      </c>
      <c r="Q86" s="54">
        <v>273333.33333333331</v>
      </c>
      <c r="R86" s="54">
        <v>273333.33333333331</v>
      </c>
      <c r="S86" s="54">
        <v>273333.33333333331</v>
      </c>
    </row>
    <row r="87" spans="1:19" s="26" customFormat="1" ht="51" x14ac:dyDescent="0.25">
      <c r="A87" s="17">
        <v>4</v>
      </c>
      <c r="B87" s="17">
        <v>4</v>
      </c>
      <c r="C87" s="17">
        <v>1</v>
      </c>
      <c r="D87" s="17">
        <v>0</v>
      </c>
      <c r="E87" s="17">
        <v>2</v>
      </c>
      <c r="F87" s="62" t="s">
        <v>323</v>
      </c>
      <c r="G87" s="61">
        <v>230000</v>
      </c>
      <c r="H87" s="54">
        <f t="shared" si="14"/>
        <v>44659.166666666664</v>
      </c>
      <c r="I87" s="54">
        <v>44659.166666666664</v>
      </c>
      <c r="J87" s="54">
        <v>44659.166666666664</v>
      </c>
      <c r="K87" s="54">
        <v>44659.166666666664</v>
      </c>
      <c r="L87" s="54">
        <v>44659.166666666664</v>
      </c>
      <c r="M87" s="54">
        <v>44659.166666666664</v>
      </c>
      <c r="N87" s="54">
        <v>44659.166666666664</v>
      </c>
      <c r="O87" s="54">
        <v>44659.166666666664</v>
      </c>
      <c r="P87" s="54">
        <v>44659.166666666664</v>
      </c>
      <c r="Q87" s="54">
        <v>44659.166666666664</v>
      </c>
      <c r="R87" s="54">
        <v>44659.166666666664</v>
      </c>
      <c r="S87" s="54">
        <v>44659.166666666664</v>
      </c>
    </row>
    <row r="88" spans="1:19" s="26" customFormat="1" ht="51" x14ac:dyDescent="0.25">
      <c r="A88" s="17">
        <v>4</v>
      </c>
      <c r="B88" s="17">
        <v>4</v>
      </c>
      <c r="C88" s="17">
        <v>3</v>
      </c>
      <c r="D88" s="17">
        <v>0</v>
      </c>
      <c r="E88" s="17">
        <v>1</v>
      </c>
      <c r="F88" s="51" t="s">
        <v>221</v>
      </c>
      <c r="G88" s="61">
        <v>1698872</v>
      </c>
      <c r="H88" s="54">
        <f t="shared" si="14"/>
        <v>19166.666666666668</v>
      </c>
      <c r="I88" s="54">
        <v>19166.666666666668</v>
      </c>
      <c r="J88" s="54">
        <v>19166.666666666668</v>
      </c>
      <c r="K88" s="54">
        <v>19166.666666666668</v>
      </c>
      <c r="L88" s="54">
        <v>19166.666666666668</v>
      </c>
      <c r="M88" s="54">
        <v>19166.666666666668</v>
      </c>
      <c r="N88" s="54">
        <v>19166.666666666668</v>
      </c>
      <c r="O88" s="54">
        <v>19166.666666666668</v>
      </c>
      <c r="P88" s="54">
        <v>19166.666666666668</v>
      </c>
      <c r="Q88" s="54">
        <v>19166.666666666668</v>
      </c>
      <c r="R88" s="54">
        <v>19166.666666666668</v>
      </c>
      <c r="S88" s="54">
        <v>19166.666666666668</v>
      </c>
    </row>
    <row r="89" spans="1:19" s="26" customFormat="1" ht="38.25" x14ac:dyDescent="0.25">
      <c r="A89" s="17">
        <v>4</v>
      </c>
      <c r="B89" s="17">
        <v>8</v>
      </c>
      <c r="C89" s="17">
        <v>1</v>
      </c>
      <c r="D89" s="17">
        <v>0</v>
      </c>
      <c r="E89" s="17">
        <v>1</v>
      </c>
      <c r="F89" s="63" t="s">
        <v>324</v>
      </c>
      <c r="G89" s="61">
        <v>200000</v>
      </c>
      <c r="H89" s="54">
        <f t="shared" si="14"/>
        <v>141572.66666666666</v>
      </c>
      <c r="I89" s="54">
        <v>141572.66666666666</v>
      </c>
      <c r="J89" s="54">
        <v>141572.66666666666</v>
      </c>
      <c r="K89" s="54">
        <v>141572.66666666666</v>
      </c>
      <c r="L89" s="54">
        <v>141572.66666666666</v>
      </c>
      <c r="M89" s="54">
        <v>141572.66666666666</v>
      </c>
      <c r="N89" s="54">
        <v>141572.66666666666</v>
      </c>
      <c r="O89" s="54">
        <v>141572.66666666666</v>
      </c>
      <c r="P89" s="54">
        <v>141572.66666666666</v>
      </c>
      <c r="Q89" s="54">
        <v>141572.66666666666</v>
      </c>
      <c r="R89" s="54">
        <v>141572.66666666666</v>
      </c>
      <c r="S89" s="54">
        <v>141572.66666666666</v>
      </c>
    </row>
    <row r="90" spans="1:19" s="19" customFormat="1" ht="38.25" x14ac:dyDescent="0.25">
      <c r="A90" s="18" t="s">
        <v>276</v>
      </c>
      <c r="B90" s="18" t="s">
        <v>277</v>
      </c>
      <c r="C90" s="18" t="s">
        <v>277</v>
      </c>
      <c r="D90" s="18" t="s">
        <v>277</v>
      </c>
      <c r="E90" s="18" t="s">
        <v>277</v>
      </c>
      <c r="F90" s="52" t="s">
        <v>294</v>
      </c>
      <c r="G90" s="48">
        <f>SUM(G91:G96)</f>
        <v>4019484.43208026</v>
      </c>
      <c r="H90" s="48">
        <f>G88/12</f>
        <v>141572.66666666666</v>
      </c>
      <c r="I90" s="48">
        <f>G88/12</f>
        <v>141572.66666666666</v>
      </c>
      <c r="J90" s="48">
        <f>G88/12</f>
        <v>141572.66666666666</v>
      </c>
      <c r="K90" s="48">
        <f>G88/12</f>
        <v>141572.66666666666</v>
      </c>
      <c r="L90" s="48">
        <f>G88/12</f>
        <v>141572.66666666666</v>
      </c>
      <c r="M90" s="48">
        <f>G88/12</f>
        <v>141572.66666666666</v>
      </c>
      <c r="N90" s="48">
        <f>G88/12</f>
        <v>141572.66666666666</v>
      </c>
      <c r="O90" s="48">
        <f>G88/12</f>
        <v>141572.66666666666</v>
      </c>
      <c r="P90" s="48">
        <f>G88/12</f>
        <v>141572.66666666666</v>
      </c>
      <c r="Q90" s="48">
        <f>G88/12</f>
        <v>141572.66666666666</v>
      </c>
      <c r="R90" s="48">
        <f>G88/12</f>
        <v>141572.66666666666</v>
      </c>
      <c r="S90" s="48">
        <f>G88/12</f>
        <v>141572.66666666666</v>
      </c>
    </row>
    <row r="91" spans="1:19" s="26" customFormat="1" x14ac:dyDescent="0.25">
      <c r="A91" s="28">
        <v>5</v>
      </c>
      <c r="B91" s="28">
        <v>1</v>
      </c>
      <c r="C91" s="28">
        <v>1</v>
      </c>
      <c r="D91" s="28">
        <v>0</v>
      </c>
      <c r="E91" s="28">
        <v>1</v>
      </c>
      <c r="F91" s="53" t="s">
        <v>325</v>
      </c>
      <c r="G91" s="54">
        <v>249620</v>
      </c>
      <c r="H91" s="54">
        <f>G90/12</f>
        <v>334957.03600668831</v>
      </c>
      <c r="I91" s="54">
        <f>G90/12</f>
        <v>334957.03600668831</v>
      </c>
      <c r="J91" s="54">
        <v>334957.03600668831</v>
      </c>
      <c r="K91" s="54">
        <v>334957.03600668831</v>
      </c>
      <c r="L91" s="54">
        <v>334957.03600668831</v>
      </c>
      <c r="M91" s="54">
        <v>334957.03600668831</v>
      </c>
      <c r="N91" s="54">
        <v>334957.03600668831</v>
      </c>
      <c r="O91" s="54">
        <v>334957.03600668831</v>
      </c>
      <c r="P91" s="54">
        <v>334957.03600668831</v>
      </c>
      <c r="Q91" s="54">
        <v>334957.03600668831</v>
      </c>
      <c r="R91" s="54">
        <v>334957.03600668831</v>
      </c>
      <c r="S91" s="54">
        <v>334957.03600668831</v>
      </c>
    </row>
    <row r="92" spans="1:19" s="26" customFormat="1" ht="25.5" x14ac:dyDescent="0.25">
      <c r="A92" s="28">
        <v>5</v>
      </c>
      <c r="B92" s="28">
        <v>2</v>
      </c>
      <c r="C92" s="28">
        <v>9</v>
      </c>
      <c r="D92" s="28">
        <v>0</v>
      </c>
      <c r="E92" s="28">
        <v>1</v>
      </c>
      <c r="F92" s="53" t="s">
        <v>326</v>
      </c>
      <c r="G92" s="54">
        <v>72345.41</v>
      </c>
      <c r="H92" s="54">
        <f t="shared" ref="H92:H96" si="15">G91/12</f>
        <v>20801.666666666668</v>
      </c>
      <c r="I92" s="54">
        <f t="shared" ref="I92:I96" si="16">G91/12</f>
        <v>20801.666666666668</v>
      </c>
      <c r="J92" s="54">
        <v>20801.666666666668</v>
      </c>
      <c r="K92" s="54">
        <v>20801.666666666668</v>
      </c>
      <c r="L92" s="54">
        <v>20801.666666666668</v>
      </c>
      <c r="M92" s="54">
        <v>20801.666666666668</v>
      </c>
      <c r="N92" s="54">
        <v>20801.666666666668</v>
      </c>
      <c r="O92" s="54">
        <v>20801.666666666668</v>
      </c>
      <c r="P92" s="54">
        <v>20801.666666666668</v>
      </c>
      <c r="Q92" s="54">
        <v>20801.666666666668</v>
      </c>
      <c r="R92" s="54">
        <v>20801.666666666668</v>
      </c>
      <c r="S92" s="54">
        <v>20801.666666666668</v>
      </c>
    </row>
    <row r="93" spans="1:19" s="26" customFormat="1" ht="63.75" x14ac:dyDescent="0.25">
      <c r="A93" s="28">
        <v>5</v>
      </c>
      <c r="B93" s="28">
        <v>4</v>
      </c>
      <c r="C93" s="28">
        <v>1</v>
      </c>
      <c r="D93" s="28">
        <v>0</v>
      </c>
      <c r="E93" s="28">
        <v>1</v>
      </c>
      <c r="F93" s="53" t="s">
        <v>327</v>
      </c>
      <c r="G93" s="54">
        <v>3509942.0220802599</v>
      </c>
      <c r="H93" s="54">
        <f t="shared" si="15"/>
        <v>6028.7841666666673</v>
      </c>
      <c r="I93" s="54">
        <f t="shared" si="16"/>
        <v>6028.7841666666673</v>
      </c>
      <c r="J93" s="54">
        <v>6028.7841666666673</v>
      </c>
      <c r="K93" s="54">
        <v>6028.7841666666673</v>
      </c>
      <c r="L93" s="54">
        <v>6028.7841666666673</v>
      </c>
      <c r="M93" s="54">
        <v>6028.7841666666673</v>
      </c>
      <c r="N93" s="54">
        <v>6028.7841666666673</v>
      </c>
      <c r="O93" s="54">
        <v>6028.7841666666673</v>
      </c>
      <c r="P93" s="54">
        <v>6028.7841666666673</v>
      </c>
      <c r="Q93" s="54">
        <v>6028.7841666666673</v>
      </c>
      <c r="R93" s="54">
        <v>6028.7841666666673</v>
      </c>
      <c r="S93" s="54">
        <v>6028.7841666666673</v>
      </c>
    </row>
    <row r="94" spans="1:19" s="26" customFormat="1" ht="63.75" x14ac:dyDescent="0.25">
      <c r="A94" s="28">
        <v>5</v>
      </c>
      <c r="B94" s="28">
        <v>6</v>
      </c>
      <c r="C94" s="28">
        <v>5</v>
      </c>
      <c r="D94" s="28">
        <v>0</v>
      </c>
      <c r="E94" s="28">
        <v>1</v>
      </c>
      <c r="F94" s="53" t="s">
        <v>328</v>
      </c>
      <c r="G94" s="54">
        <v>21600</v>
      </c>
      <c r="H94" s="54">
        <f t="shared" si="15"/>
        <v>292495.16850668832</v>
      </c>
      <c r="I94" s="54">
        <f t="shared" si="16"/>
        <v>292495.16850668832</v>
      </c>
      <c r="J94" s="54">
        <v>292495.16850668832</v>
      </c>
      <c r="K94" s="54">
        <v>292495.16850668832</v>
      </c>
      <c r="L94" s="54">
        <v>292495.16850668832</v>
      </c>
      <c r="M94" s="54">
        <v>292495.16850668832</v>
      </c>
      <c r="N94" s="54">
        <v>292495.16850668832</v>
      </c>
      <c r="O94" s="54">
        <v>292495.16850668832</v>
      </c>
      <c r="P94" s="54">
        <v>292495.16850668832</v>
      </c>
      <c r="Q94" s="54">
        <v>292495.16850668832</v>
      </c>
      <c r="R94" s="54">
        <v>292495.16850668832</v>
      </c>
      <c r="S94" s="54">
        <v>292495.16850668832</v>
      </c>
    </row>
    <row r="95" spans="1:19" s="26" customFormat="1" ht="38.25" x14ac:dyDescent="0.25">
      <c r="A95" s="28">
        <v>5</v>
      </c>
      <c r="B95" s="28">
        <v>6</v>
      </c>
      <c r="C95" s="28">
        <v>7</v>
      </c>
      <c r="D95" s="28">
        <v>0</v>
      </c>
      <c r="E95" s="28">
        <v>1</v>
      </c>
      <c r="F95" s="53" t="s">
        <v>329</v>
      </c>
      <c r="G95" s="54">
        <v>4988</v>
      </c>
      <c r="H95" s="54">
        <f t="shared" si="15"/>
        <v>1800</v>
      </c>
      <c r="I95" s="54">
        <f t="shared" si="16"/>
        <v>1800</v>
      </c>
      <c r="J95" s="54">
        <v>1800</v>
      </c>
      <c r="K95" s="54">
        <v>1800</v>
      </c>
      <c r="L95" s="54">
        <v>1800</v>
      </c>
      <c r="M95" s="54">
        <v>1800</v>
      </c>
      <c r="N95" s="54">
        <v>1800</v>
      </c>
      <c r="O95" s="54">
        <v>1800</v>
      </c>
      <c r="P95" s="54">
        <v>1800</v>
      </c>
      <c r="Q95" s="54">
        <v>1800</v>
      </c>
      <c r="R95" s="54">
        <v>1800</v>
      </c>
      <c r="S95" s="54">
        <v>1800</v>
      </c>
    </row>
    <row r="96" spans="1:19" s="26" customFormat="1" x14ac:dyDescent="0.25">
      <c r="A96" s="28">
        <v>5</v>
      </c>
      <c r="B96" s="28">
        <v>9</v>
      </c>
      <c r="C96" s="28">
        <v>1</v>
      </c>
      <c r="D96" s="28">
        <v>0</v>
      </c>
      <c r="E96" s="28">
        <v>1</v>
      </c>
      <c r="F96" s="53" t="s">
        <v>330</v>
      </c>
      <c r="G96" s="54">
        <v>160989</v>
      </c>
      <c r="H96" s="54">
        <f t="shared" si="15"/>
        <v>415.66666666666669</v>
      </c>
      <c r="I96" s="54">
        <f t="shared" si="16"/>
        <v>415.66666666666669</v>
      </c>
      <c r="J96" s="54">
        <v>415.66666666666669</v>
      </c>
      <c r="K96" s="54">
        <v>415.66666666666669</v>
      </c>
      <c r="L96" s="54">
        <v>415.66666666666669</v>
      </c>
      <c r="M96" s="54">
        <v>415.66666666666669</v>
      </c>
      <c r="N96" s="54">
        <v>415.66666666666669</v>
      </c>
      <c r="O96" s="54">
        <v>415.66666666666669</v>
      </c>
      <c r="P96" s="54">
        <v>415.66666666666669</v>
      </c>
      <c r="Q96" s="54">
        <v>415.66666666666669</v>
      </c>
      <c r="R96" s="54">
        <v>415.66666666666669</v>
      </c>
      <c r="S96" s="54">
        <v>415.66666666666669</v>
      </c>
    </row>
    <row r="97" spans="1:25" s="19" customFormat="1" x14ac:dyDescent="0.25">
      <c r="A97" s="18" t="s">
        <v>280</v>
      </c>
      <c r="B97" s="18" t="s">
        <v>277</v>
      </c>
      <c r="C97" s="18" t="s">
        <v>277</v>
      </c>
      <c r="D97" s="18" t="s">
        <v>277</v>
      </c>
      <c r="E97" s="18" t="s">
        <v>277</v>
      </c>
      <c r="F97" s="52" t="s">
        <v>295</v>
      </c>
      <c r="G97" s="48">
        <f>SUM(G98:G101)</f>
        <v>14807479</v>
      </c>
      <c r="H97" s="48">
        <f>G96/12</f>
        <v>13415.75</v>
      </c>
      <c r="I97" s="48">
        <f>G96/12</f>
        <v>13415.75</v>
      </c>
      <c r="J97" s="48">
        <f>G96/12</f>
        <v>13415.75</v>
      </c>
      <c r="K97" s="48">
        <f>G96/12</f>
        <v>13415.75</v>
      </c>
      <c r="L97" s="48">
        <f>G96/12</f>
        <v>13415.75</v>
      </c>
      <c r="M97" s="48">
        <f>G96/12</f>
        <v>13415.75</v>
      </c>
      <c r="N97" s="48">
        <f>G96/12</f>
        <v>13415.75</v>
      </c>
      <c r="O97" s="48">
        <f>G96/12</f>
        <v>13415.75</v>
      </c>
      <c r="P97" s="48">
        <f>G96/12</f>
        <v>13415.75</v>
      </c>
      <c r="Q97" s="48">
        <f>G96/12</f>
        <v>13415.75</v>
      </c>
      <c r="R97" s="48">
        <f>G96/12</f>
        <v>13415.75</v>
      </c>
      <c r="S97" s="48">
        <f>G96/12</f>
        <v>13415.75</v>
      </c>
    </row>
    <row r="98" spans="1:25" s="30" customFormat="1" x14ac:dyDescent="0.25">
      <c r="A98" s="29">
        <v>6</v>
      </c>
      <c r="B98" s="29">
        <v>1</v>
      </c>
      <c r="C98" s="29">
        <v>3</v>
      </c>
      <c r="D98" s="29">
        <v>0</v>
      </c>
      <c r="E98" s="29">
        <v>7</v>
      </c>
      <c r="F98" s="64" t="s">
        <v>232</v>
      </c>
      <c r="G98" s="54">
        <v>0</v>
      </c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</row>
    <row r="99" spans="1:25" s="30" customFormat="1" x14ac:dyDescent="0.25">
      <c r="A99" s="29">
        <v>6</v>
      </c>
      <c r="B99" s="29">
        <v>1</v>
      </c>
      <c r="C99" s="29">
        <v>4</v>
      </c>
      <c r="D99" s="29">
        <v>0</v>
      </c>
      <c r="E99" s="29">
        <v>2</v>
      </c>
      <c r="F99" s="64" t="s">
        <v>228</v>
      </c>
      <c r="G99" s="54">
        <v>0</v>
      </c>
      <c r="H99" s="65">
        <f t="shared" ref="H99:H101" si="17">G98/12</f>
        <v>0</v>
      </c>
      <c r="I99" s="65">
        <f>G98/12</f>
        <v>0</v>
      </c>
      <c r="J99" s="65">
        <f>G98/12</f>
        <v>0</v>
      </c>
      <c r="K99" s="65">
        <f>G98/12</f>
        <v>0</v>
      </c>
      <c r="L99" s="65">
        <f>G98/12</f>
        <v>0</v>
      </c>
      <c r="M99" s="65">
        <f>G98/12</f>
        <v>0</v>
      </c>
      <c r="N99" s="65">
        <f>G98/12</f>
        <v>0</v>
      </c>
      <c r="O99" s="65">
        <f>G98/12</f>
        <v>0</v>
      </c>
      <c r="P99" s="65">
        <f>G98/12</f>
        <v>0</v>
      </c>
      <c r="Q99" s="65">
        <f>G98/12</f>
        <v>0</v>
      </c>
      <c r="R99" s="65">
        <f>G98/12</f>
        <v>0</v>
      </c>
      <c r="S99" s="65">
        <f>G98/12</f>
        <v>0</v>
      </c>
    </row>
    <row r="100" spans="1:25" s="30" customFormat="1" ht="25.5" x14ac:dyDescent="0.25">
      <c r="A100" s="29">
        <v>6</v>
      </c>
      <c r="B100" s="29">
        <v>1</v>
      </c>
      <c r="C100" s="29">
        <v>7</v>
      </c>
      <c r="D100" s="29">
        <v>0</v>
      </c>
      <c r="E100" s="29">
        <v>6</v>
      </c>
      <c r="F100" s="64" t="s">
        <v>20</v>
      </c>
      <c r="G100" s="54">
        <v>14807479</v>
      </c>
      <c r="H100" s="65">
        <f>G100/12</f>
        <v>1233956.5833333333</v>
      </c>
      <c r="I100" s="65">
        <v>1233956.5833333333</v>
      </c>
      <c r="J100" s="65">
        <v>1233956.5833333333</v>
      </c>
      <c r="K100" s="65">
        <v>1233956.5833333333</v>
      </c>
      <c r="L100" s="65">
        <v>1233956.5833333333</v>
      </c>
      <c r="M100" s="65">
        <v>1233956.5833333333</v>
      </c>
      <c r="N100" s="65">
        <v>1233956.5833333333</v>
      </c>
      <c r="O100" s="65">
        <v>1233956.5833333333</v>
      </c>
      <c r="P100" s="65">
        <v>1233956.5833333333</v>
      </c>
      <c r="Q100" s="65">
        <v>1233956.5833333333</v>
      </c>
      <c r="R100" s="65">
        <v>1233956.5833333333</v>
      </c>
      <c r="S100" s="65">
        <v>1233956.5833333333</v>
      </c>
    </row>
    <row r="101" spans="1:25" s="30" customFormat="1" ht="38.25" x14ac:dyDescent="0.25">
      <c r="A101" s="29" t="s">
        <v>280</v>
      </c>
      <c r="B101" s="29" t="s">
        <v>278</v>
      </c>
      <c r="C101" s="29" t="s">
        <v>296</v>
      </c>
      <c r="D101" s="29">
        <v>0</v>
      </c>
      <c r="E101" s="29">
        <v>1</v>
      </c>
      <c r="F101" s="64" t="s">
        <v>297</v>
      </c>
      <c r="G101" s="54">
        <v>0</v>
      </c>
      <c r="H101" s="65"/>
      <c r="I101" s="65">
        <f>G101/12</f>
        <v>0</v>
      </c>
      <c r="J101" s="65">
        <f>G101/12</f>
        <v>0</v>
      </c>
      <c r="K101" s="65">
        <f>G101/12</f>
        <v>0</v>
      </c>
      <c r="L101" s="65">
        <f>G101/12</f>
        <v>0</v>
      </c>
      <c r="M101" s="65">
        <f>G101/12</f>
        <v>0</v>
      </c>
      <c r="N101" s="65">
        <f>G101/12</f>
        <v>0</v>
      </c>
      <c r="O101" s="65">
        <f>G101/12</f>
        <v>0</v>
      </c>
      <c r="P101" s="65">
        <f>G101/12</f>
        <v>0</v>
      </c>
      <c r="Q101" s="65">
        <f>G101/12</f>
        <v>0</v>
      </c>
      <c r="R101" s="65">
        <f>G101/12</f>
        <v>0</v>
      </c>
      <c r="S101" s="65">
        <f>G101/12</f>
        <v>0</v>
      </c>
      <c r="T101" s="39"/>
    </row>
    <row r="102" spans="1:25" s="12" customFormat="1" ht="65.25" customHeight="1" x14ac:dyDescent="0.25">
      <c r="A102" s="40" t="s">
        <v>284</v>
      </c>
      <c r="B102" s="41"/>
      <c r="C102" s="41"/>
      <c r="D102" s="41"/>
      <c r="E102" s="41"/>
      <c r="F102" s="66" t="s">
        <v>285</v>
      </c>
      <c r="G102" s="44" t="s">
        <v>286</v>
      </c>
      <c r="H102" s="44" t="s">
        <v>287</v>
      </c>
      <c r="I102" s="44" t="s">
        <v>69</v>
      </c>
      <c r="J102" s="44" t="s">
        <v>70</v>
      </c>
      <c r="K102" s="44" t="s">
        <v>71</v>
      </c>
      <c r="L102" s="44" t="s">
        <v>72</v>
      </c>
      <c r="M102" s="44" t="s">
        <v>73</v>
      </c>
      <c r="N102" s="44" t="s">
        <v>74</v>
      </c>
      <c r="O102" s="44" t="s">
        <v>75</v>
      </c>
      <c r="P102" s="44" t="s">
        <v>76</v>
      </c>
      <c r="Q102" s="44" t="s">
        <v>77</v>
      </c>
      <c r="R102" s="44" t="s">
        <v>78</v>
      </c>
      <c r="S102" s="44" t="s">
        <v>79</v>
      </c>
      <c r="T102" s="42"/>
      <c r="U102" s="42"/>
      <c r="V102" s="42"/>
      <c r="W102" s="42"/>
      <c r="X102" s="42"/>
      <c r="Y102" s="42"/>
    </row>
    <row r="103" spans="1:25" ht="25.5" x14ac:dyDescent="0.25">
      <c r="A103" s="25" t="s">
        <v>116</v>
      </c>
      <c r="B103" s="25" t="s">
        <v>277</v>
      </c>
      <c r="C103" s="25" t="s">
        <v>277</v>
      </c>
      <c r="D103" s="25" t="s">
        <v>277</v>
      </c>
      <c r="E103" s="25"/>
      <c r="F103" s="51" t="s">
        <v>174</v>
      </c>
      <c r="G103" s="43">
        <f>G5</f>
        <v>49519059.249915004</v>
      </c>
      <c r="H103" s="50">
        <f>G103/12</f>
        <v>4126588.2708262503</v>
      </c>
      <c r="I103" s="50">
        <f>G103/12</f>
        <v>4126588.2708262503</v>
      </c>
      <c r="J103" s="50">
        <f>G103/12</f>
        <v>4126588.2708262503</v>
      </c>
      <c r="K103" s="50">
        <f>G103/12</f>
        <v>4126588.2708262503</v>
      </c>
      <c r="L103" s="50">
        <f>G103/12</f>
        <v>4126588.2708262503</v>
      </c>
      <c r="M103" s="50">
        <f>G103/12</f>
        <v>4126588.2708262503</v>
      </c>
      <c r="N103" s="50">
        <f>G103/12</f>
        <v>4126588.2708262503</v>
      </c>
      <c r="O103" s="50">
        <f>G103/12</f>
        <v>4126588.2708262503</v>
      </c>
      <c r="P103" s="50">
        <f>G103/12</f>
        <v>4126588.2708262503</v>
      </c>
      <c r="Q103" s="50">
        <f>G103/12</f>
        <v>4126588.2708262503</v>
      </c>
      <c r="R103" s="50">
        <f>G103/12</f>
        <v>4126588.2708262503</v>
      </c>
      <c r="S103" s="50">
        <f>G103/12</f>
        <v>4126588.2708262503</v>
      </c>
      <c r="T103" s="31"/>
      <c r="U103" s="31"/>
      <c r="V103" s="31"/>
      <c r="W103" s="31"/>
      <c r="X103" s="31"/>
      <c r="Y103" s="31"/>
    </row>
    <row r="104" spans="1:25" ht="25.5" x14ac:dyDescent="0.25">
      <c r="A104" s="25" t="s">
        <v>278</v>
      </c>
      <c r="B104" s="25" t="s">
        <v>277</v>
      </c>
      <c r="C104" s="25" t="s">
        <v>277</v>
      </c>
      <c r="D104" s="25" t="s">
        <v>277</v>
      </c>
      <c r="E104" s="25"/>
      <c r="F104" s="51" t="s">
        <v>290</v>
      </c>
      <c r="G104" s="43">
        <f>G13</f>
        <v>15727929.98</v>
      </c>
      <c r="H104" s="50">
        <f>G104/12</f>
        <v>1310660.8316666668</v>
      </c>
      <c r="I104" s="50">
        <f>G104/12</f>
        <v>1310660.8316666668</v>
      </c>
      <c r="J104" s="50">
        <f>G104/12</f>
        <v>1310660.8316666668</v>
      </c>
      <c r="K104" s="50">
        <f>G104/12</f>
        <v>1310660.8316666668</v>
      </c>
      <c r="L104" s="50">
        <f>G104/12</f>
        <v>1310660.8316666668</v>
      </c>
      <c r="M104" s="50">
        <f>G104/12</f>
        <v>1310660.8316666668</v>
      </c>
      <c r="N104" s="50">
        <f>G104/12</f>
        <v>1310660.8316666668</v>
      </c>
      <c r="O104" s="50">
        <f>G104/12</f>
        <v>1310660.8316666668</v>
      </c>
      <c r="P104" s="50">
        <f>G104/12</f>
        <v>1310660.8316666668</v>
      </c>
      <c r="Q104" s="50">
        <f>G104/12</f>
        <v>1310660.8316666668</v>
      </c>
      <c r="R104" s="50">
        <v>1088498.3658333335</v>
      </c>
      <c r="S104" s="50">
        <f>G104/12</f>
        <v>1310660.8316666668</v>
      </c>
      <c r="T104" s="31"/>
      <c r="U104" s="31"/>
      <c r="V104" s="31"/>
      <c r="W104" s="31"/>
      <c r="X104" s="31"/>
      <c r="Y104" s="31"/>
    </row>
    <row r="105" spans="1:25" s="21" customFormat="1" ht="25.5" x14ac:dyDescent="0.25">
      <c r="A105" s="32" t="s">
        <v>275</v>
      </c>
      <c r="B105" s="32" t="s">
        <v>277</v>
      </c>
      <c r="C105" s="32" t="s">
        <v>277</v>
      </c>
      <c r="D105" s="32" t="s">
        <v>277</v>
      </c>
      <c r="E105" s="32"/>
      <c r="F105" s="53" t="s">
        <v>292</v>
      </c>
      <c r="G105" s="54">
        <f>G42</f>
        <v>20124350.340000004</v>
      </c>
      <c r="H105" s="50">
        <f>G105/12</f>
        <v>1677029.1950000003</v>
      </c>
      <c r="I105" s="50">
        <f>G105/12</f>
        <v>1677029.1950000003</v>
      </c>
      <c r="J105" s="50">
        <f>G105/12</f>
        <v>1677029.1950000003</v>
      </c>
      <c r="K105" s="50">
        <f>G105/12</f>
        <v>1677029.1950000003</v>
      </c>
      <c r="L105" s="50">
        <f>G105/12</f>
        <v>1677029.1950000003</v>
      </c>
      <c r="M105" s="50">
        <f>G105/12</f>
        <v>1677029.1950000003</v>
      </c>
      <c r="N105" s="50">
        <f>G105/12</f>
        <v>1677029.1950000003</v>
      </c>
      <c r="O105" s="50">
        <f>G105/12</f>
        <v>1677029.1950000003</v>
      </c>
      <c r="P105" s="50">
        <f>G105/12</f>
        <v>1677029.1950000003</v>
      </c>
      <c r="Q105" s="50">
        <f>G105/12</f>
        <v>1677029.1950000003</v>
      </c>
      <c r="R105" s="50">
        <v>979267.33583333343</v>
      </c>
      <c r="S105" s="50">
        <f>G105/12</f>
        <v>1677029.1950000003</v>
      </c>
      <c r="T105" s="33"/>
      <c r="U105" s="33"/>
      <c r="V105" s="33"/>
      <c r="W105" s="33"/>
      <c r="X105" s="33"/>
      <c r="Y105" s="33"/>
    </row>
    <row r="106" spans="1:25" ht="38.25" x14ac:dyDescent="0.25">
      <c r="A106" s="25" t="s">
        <v>279</v>
      </c>
      <c r="B106" s="25" t="s">
        <v>277</v>
      </c>
      <c r="C106" s="25" t="s">
        <v>277</v>
      </c>
      <c r="D106" s="25" t="s">
        <v>277</v>
      </c>
      <c r="E106" s="25"/>
      <c r="F106" s="51" t="s">
        <v>293</v>
      </c>
      <c r="G106" s="43">
        <f>G81</f>
        <v>6979982</v>
      </c>
      <c r="H106" s="50">
        <f>G106/12</f>
        <v>581665.16666666663</v>
      </c>
      <c r="I106" s="50">
        <f>G106/12</f>
        <v>581665.16666666663</v>
      </c>
      <c r="J106" s="50">
        <f>G106/12</f>
        <v>581665.16666666663</v>
      </c>
      <c r="K106" s="50">
        <f>G106/12</f>
        <v>581665.16666666663</v>
      </c>
      <c r="L106" s="50">
        <f>G106/12</f>
        <v>581665.16666666663</v>
      </c>
      <c r="M106" s="50">
        <f>G106/12</f>
        <v>581665.16666666663</v>
      </c>
      <c r="N106" s="50">
        <f>G106/12</f>
        <v>581665.16666666663</v>
      </c>
      <c r="O106" s="50">
        <f>G106/12</f>
        <v>581665.16666666663</v>
      </c>
      <c r="P106" s="50">
        <f>G106/12</f>
        <v>581665.16666666663</v>
      </c>
      <c r="Q106" s="50">
        <f>G106/12</f>
        <v>581665.16666666663</v>
      </c>
      <c r="R106" s="50">
        <v>1432459.08</v>
      </c>
      <c r="S106" s="50">
        <f>G106/12</f>
        <v>581665.16666666663</v>
      </c>
      <c r="T106" s="31"/>
      <c r="U106" s="31"/>
      <c r="V106" s="31"/>
      <c r="W106" s="31"/>
      <c r="X106" s="31"/>
      <c r="Y106" s="31"/>
    </row>
    <row r="107" spans="1:25" ht="38.25" x14ac:dyDescent="0.25">
      <c r="A107" s="25" t="s">
        <v>276</v>
      </c>
      <c r="B107" s="25" t="s">
        <v>277</v>
      </c>
      <c r="C107" s="25" t="s">
        <v>277</v>
      </c>
      <c r="D107" s="25" t="s">
        <v>277</v>
      </c>
      <c r="E107" s="25"/>
      <c r="F107" s="51" t="s">
        <v>294</v>
      </c>
      <c r="G107" s="43">
        <f>G90</f>
        <v>4019484.43208026</v>
      </c>
      <c r="H107" s="50">
        <f>G107/12</f>
        <v>334957.03600668831</v>
      </c>
      <c r="I107" s="50">
        <f>G107/12</f>
        <v>334957.03600668831</v>
      </c>
      <c r="J107" s="50">
        <f>G107/12</f>
        <v>334957.03600668831</v>
      </c>
      <c r="K107" s="50">
        <f>G107/12</f>
        <v>334957.03600668831</v>
      </c>
      <c r="L107" s="50">
        <f>G107/12</f>
        <v>334957.03600668831</v>
      </c>
      <c r="M107" s="50">
        <f>G107/12</f>
        <v>334957.03600668831</v>
      </c>
      <c r="N107" s="50">
        <f>G107/12</f>
        <v>334957.03600668831</v>
      </c>
      <c r="O107" s="50">
        <f>G107/12</f>
        <v>334957.03600668831</v>
      </c>
      <c r="P107" s="50">
        <f>G107/12</f>
        <v>334957.03600668831</v>
      </c>
      <c r="Q107" s="50">
        <f>G107/12</f>
        <v>334957.03600668831</v>
      </c>
      <c r="R107" s="50">
        <v>130306.855</v>
      </c>
      <c r="S107" s="50">
        <f>G107/12</f>
        <v>334957.03600668831</v>
      </c>
      <c r="T107" s="31"/>
      <c r="U107" s="31"/>
      <c r="V107" s="31"/>
      <c r="W107" s="31"/>
      <c r="X107" s="31"/>
      <c r="Y107" s="31"/>
    </row>
    <row r="108" spans="1:25" x14ac:dyDescent="0.25">
      <c r="A108" s="25" t="s">
        <v>280</v>
      </c>
      <c r="B108" s="25" t="s">
        <v>277</v>
      </c>
      <c r="C108" s="25" t="s">
        <v>277</v>
      </c>
      <c r="D108" s="25" t="s">
        <v>277</v>
      </c>
      <c r="E108" s="25"/>
      <c r="F108" s="51" t="s">
        <v>295</v>
      </c>
      <c r="G108" s="43">
        <f>G97</f>
        <v>14807479</v>
      </c>
      <c r="H108" s="50">
        <f>G108/12</f>
        <v>1233956.5833333333</v>
      </c>
      <c r="I108" s="50">
        <f>G108/12</f>
        <v>1233956.5833333333</v>
      </c>
      <c r="J108" s="50">
        <f>G108/12</f>
        <v>1233956.5833333333</v>
      </c>
      <c r="K108" s="50">
        <f>G108/12</f>
        <v>1233956.5833333333</v>
      </c>
      <c r="L108" s="50">
        <f>G108/12</f>
        <v>1233956.5833333333</v>
      </c>
      <c r="M108" s="50">
        <f>G108/12</f>
        <v>1233956.5833333333</v>
      </c>
      <c r="N108" s="50">
        <f>G108/12</f>
        <v>1233956.5833333333</v>
      </c>
      <c r="O108" s="50">
        <f>G108/12</f>
        <v>1233956.5833333333</v>
      </c>
      <c r="P108" s="50">
        <f>G108/12</f>
        <v>1233956.5833333333</v>
      </c>
      <c r="Q108" s="50">
        <f>G108/12</f>
        <v>1233956.5833333333</v>
      </c>
      <c r="R108" s="50">
        <v>915491.66916666657</v>
      </c>
      <c r="S108" s="50">
        <f>G108/12</f>
        <v>1233956.5833333333</v>
      </c>
      <c r="T108" s="31"/>
      <c r="U108" s="31"/>
      <c r="V108" s="31"/>
      <c r="W108" s="31"/>
      <c r="X108" s="31"/>
      <c r="Y108" s="31"/>
    </row>
    <row r="109" spans="1:25" s="35" customFormat="1" ht="25.5" x14ac:dyDescent="0.25">
      <c r="A109" s="18"/>
      <c r="B109" s="18"/>
      <c r="C109" s="18"/>
      <c r="D109" s="18"/>
      <c r="E109" s="18"/>
      <c r="F109" s="52" t="s">
        <v>283</v>
      </c>
      <c r="G109" s="67">
        <f>SUM(G103:G108)</f>
        <v>111178285.00199527</v>
      </c>
      <c r="H109" s="67">
        <f>SUM(H103:H108)</f>
        <v>9264857.0834996067</v>
      </c>
      <c r="I109" s="67">
        <f t="shared" ref="I109:R109" si="18">SUM(I103:I108)</f>
        <v>9264857.0834996067</v>
      </c>
      <c r="J109" s="67">
        <f t="shared" si="18"/>
        <v>9264857.0834996067</v>
      </c>
      <c r="K109" s="67">
        <f t="shared" si="18"/>
        <v>9264857.0834996067</v>
      </c>
      <c r="L109" s="67">
        <f t="shared" si="18"/>
        <v>9264857.0834996067</v>
      </c>
      <c r="M109" s="67">
        <f t="shared" si="18"/>
        <v>9264857.0834996067</v>
      </c>
      <c r="N109" s="67">
        <f t="shared" si="18"/>
        <v>9264857.0834996067</v>
      </c>
      <c r="O109" s="67">
        <f t="shared" si="18"/>
        <v>9264857.0834996067</v>
      </c>
      <c r="P109" s="67">
        <f t="shared" si="18"/>
        <v>9264857.0834996067</v>
      </c>
      <c r="Q109" s="67">
        <f t="shared" si="18"/>
        <v>9264857.0834996067</v>
      </c>
      <c r="R109" s="67">
        <f t="shared" si="18"/>
        <v>8672611.5766595844</v>
      </c>
      <c r="S109" s="67">
        <f>SUM(S103:S108)</f>
        <v>9264857.0834996067</v>
      </c>
      <c r="T109" s="34"/>
      <c r="U109" s="34"/>
      <c r="V109" s="34"/>
      <c r="W109" s="34"/>
      <c r="X109" s="34"/>
      <c r="Y109" s="34"/>
    </row>
    <row r="110" spans="1:25" x14ac:dyDescent="0.25">
      <c r="A110" s="36"/>
      <c r="B110" s="36"/>
      <c r="C110" s="36"/>
      <c r="D110" s="36"/>
      <c r="E110" s="36"/>
      <c r="F110" s="68"/>
      <c r="G110" s="69"/>
      <c r="H110" s="69"/>
      <c r="I110" s="69"/>
      <c r="J110" s="69"/>
      <c r="K110" s="69"/>
      <c r="L110" s="69"/>
      <c r="M110" s="69"/>
      <c r="N110" s="69"/>
      <c r="O110" s="69"/>
      <c r="P110" s="69"/>
      <c r="Q110" s="69"/>
      <c r="R110" s="69"/>
      <c r="S110" s="69"/>
      <c r="T110" s="31"/>
      <c r="U110" s="31"/>
      <c r="V110" s="31"/>
      <c r="W110" s="31"/>
      <c r="X110" s="31"/>
      <c r="Y110" s="31"/>
    </row>
    <row r="111" spans="1:25" x14ac:dyDescent="0.25">
      <c r="A111" s="36"/>
      <c r="B111" s="36"/>
      <c r="C111" s="36"/>
      <c r="D111" s="36"/>
      <c r="E111" s="36"/>
      <c r="F111" s="68"/>
      <c r="G111" s="69"/>
      <c r="H111" s="69"/>
      <c r="I111" s="69"/>
      <c r="J111" s="69"/>
      <c r="K111" s="69"/>
      <c r="L111" s="69"/>
      <c r="M111" s="69"/>
      <c r="N111" s="69"/>
      <c r="O111" s="69"/>
      <c r="P111" s="69"/>
      <c r="Q111" s="69"/>
      <c r="R111" s="69"/>
      <c r="S111" s="69"/>
      <c r="T111" s="31"/>
      <c r="U111" s="31"/>
      <c r="V111" s="31"/>
      <c r="W111" s="31"/>
      <c r="X111" s="31"/>
      <c r="Y111" s="31"/>
    </row>
    <row r="112" spans="1:25" x14ac:dyDescent="0.25">
      <c r="A112" s="36"/>
      <c r="B112" s="36"/>
      <c r="C112" s="36"/>
      <c r="D112" s="36"/>
      <c r="E112" s="36"/>
      <c r="F112" s="68"/>
      <c r="G112" s="69"/>
      <c r="H112" s="69"/>
      <c r="I112" s="69"/>
      <c r="J112" s="69"/>
      <c r="K112" s="69"/>
      <c r="L112" s="69"/>
      <c r="M112" s="69"/>
      <c r="N112" s="69"/>
      <c r="O112" s="69"/>
      <c r="P112" s="69"/>
      <c r="Q112" s="69"/>
      <c r="R112" s="69"/>
      <c r="S112" s="69"/>
      <c r="T112" s="31"/>
      <c r="U112" s="31"/>
      <c r="V112" s="31"/>
      <c r="W112" s="31"/>
      <c r="X112" s="31"/>
      <c r="Y112" s="31"/>
    </row>
    <row r="113" spans="1:25" x14ac:dyDescent="0.25">
      <c r="A113" s="36"/>
      <c r="B113" s="36"/>
      <c r="C113" s="36"/>
      <c r="D113" s="36"/>
      <c r="E113" s="36"/>
      <c r="F113" s="68"/>
      <c r="G113" s="69"/>
      <c r="H113" s="69"/>
      <c r="I113" s="69"/>
      <c r="J113" s="69"/>
      <c r="K113" s="69"/>
      <c r="L113" s="69"/>
      <c r="M113" s="69"/>
      <c r="N113" s="69"/>
      <c r="O113" s="69"/>
      <c r="P113" s="69"/>
      <c r="Q113" s="69"/>
      <c r="R113" s="69"/>
      <c r="S113" s="69"/>
      <c r="T113" s="31"/>
      <c r="U113" s="31"/>
      <c r="V113" s="31"/>
      <c r="W113" s="31"/>
      <c r="X113" s="31"/>
      <c r="Y113" s="31"/>
    </row>
    <row r="114" spans="1:25" x14ac:dyDescent="0.25">
      <c r="A114" s="36"/>
      <c r="B114" s="36"/>
      <c r="C114" s="36"/>
      <c r="D114" s="36"/>
      <c r="E114" s="36"/>
      <c r="F114" s="68"/>
      <c r="G114" s="69"/>
      <c r="H114" s="69"/>
      <c r="I114" s="69"/>
      <c r="J114" s="69"/>
      <c r="K114" s="69"/>
      <c r="L114" s="69"/>
      <c r="M114" s="69"/>
      <c r="N114" s="69"/>
      <c r="O114" s="69"/>
      <c r="P114" s="69"/>
      <c r="Q114" s="69"/>
      <c r="R114" s="69"/>
      <c r="S114" s="69"/>
      <c r="T114" s="31"/>
      <c r="U114" s="31"/>
      <c r="V114" s="31"/>
      <c r="W114" s="31"/>
      <c r="X114" s="31"/>
      <c r="Y114" s="31"/>
    </row>
    <row r="115" spans="1:25" x14ac:dyDescent="0.25">
      <c r="A115" s="36"/>
      <c r="B115" s="36"/>
      <c r="C115" s="36"/>
      <c r="D115" s="36"/>
      <c r="E115" s="36"/>
      <c r="F115" s="68"/>
      <c r="G115" s="69"/>
      <c r="H115" s="69"/>
      <c r="I115" s="69"/>
      <c r="J115" s="69"/>
      <c r="K115" s="69"/>
      <c r="L115" s="69"/>
      <c r="M115" s="69"/>
      <c r="N115" s="69"/>
      <c r="O115" s="69"/>
      <c r="P115" s="69"/>
      <c r="Q115" s="69"/>
      <c r="R115" s="69"/>
      <c r="S115" s="69"/>
      <c r="T115" s="31"/>
      <c r="U115" s="31"/>
      <c r="V115" s="31"/>
      <c r="W115" s="31"/>
      <c r="X115" s="31"/>
      <c r="Y115" s="31"/>
    </row>
    <row r="116" spans="1:25" x14ac:dyDescent="0.25">
      <c r="A116" s="36"/>
      <c r="B116" s="36"/>
      <c r="C116" s="36"/>
      <c r="D116" s="36"/>
      <c r="E116" s="36"/>
      <c r="F116" s="68"/>
      <c r="G116" s="69"/>
      <c r="H116" s="69"/>
      <c r="I116" s="69"/>
      <c r="J116" s="69"/>
      <c r="K116" s="69"/>
      <c r="L116" s="69"/>
      <c r="M116" s="69"/>
      <c r="N116" s="69"/>
      <c r="O116" s="69"/>
      <c r="P116" s="69"/>
      <c r="Q116" s="69"/>
      <c r="R116" s="69"/>
      <c r="S116" s="69"/>
      <c r="T116" s="31"/>
      <c r="U116" s="31"/>
      <c r="V116" s="31"/>
      <c r="W116" s="31"/>
      <c r="X116" s="31"/>
      <c r="Y116" s="31"/>
    </row>
    <row r="117" spans="1:25" x14ac:dyDescent="0.25">
      <c r="A117" s="36"/>
      <c r="B117" s="36"/>
      <c r="C117" s="36"/>
      <c r="D117" s="36"/>
      <c r="E117" s="36"/>
      <c r="F117" s="68"/>
      <c r="G117" s="69"/>
      <c r="H117" s="69"/>
      <c r="I117" s="69"/>
      <c r="J117" s="69"/>
      <c r="K117" s="69"/>
      <c r="L117" s="69"/>
      <c r="M117" s="69"/>
      <c r="N117" s="69"/>
      <c r="O117" s="69"/>
      <c r="P117" s="69"/>
      <c r="Q117" s="69"/>
      <c r="R117" s="69"/>
      <c r="S117" s="69"/>
      <c r="T117" s="31"/>
      <c r="U117" s="31"/>
      <c r="V117" s="31"/>
      <c r="W117" s="31"/>
      <c r="X117" s="31"/>
      <c r="Y117" s="31"/>
    </row>
    <row r="118" spans="1:25" x14ac:dyDescent="0.25">
      <c r="A118" s="36"/>
      <c r="B118" s="36"/>
      <c r="C118" s="36"/>
      <c r="D118" s="36"/>
      <c r="E118" s="36"/>
      <c r="F118" s="68"/>
      <c r="G118" s="69"/>
      <c r="H118" s="69"/>
      <c r="I118" s="69"/>
      <c r="J118" s="69"/>
      <c r="K118" s="69"/>
      <c r="L118" s="69"/>
      <c r="M118" s="69"/>
      <c r="N118" s="69"/>
      <c r="O118" s="69"/>
      <c r="P118" s="69"/>
      <c r="Q118" s="69"/>
      <c r="R118" s="69"/>
      <c r="S118" s="69"/>
      <c r="T118" s="31"/>
      <c r="U118" s="31"/>
      <c r="V118" s="31"/>
      <c r="W118" s="31"/>
      <c r="X118" s="31"/>
      <c r="Y118" s="31"/>
    </row>
    <row r="119" spans="1:25" x14ac:dyDescent="0.25">
      <c r="A119" s="36"/>
      <c r="B119" s="36"/>
      <c r="C119" s="36"/>
      <c r="D119" s="36"/>
      <c r="E119" s="36"/>
      <c r="F119" s="68"/>
      <c r="G119" s="69"/>
      <c r="H119" s="69"/>
      <c r="I119" s="69"/>
      <c r="J119" s="69"/>
      <c r="K119" s="69"/>
      <c r="L119" s="69"/>
      <c r="M119" s="69"/>
      <c r="N119" s="69"/>
      <c r="O119" s="69"/>
      <c r="P119" s="69"/>
      <c r="Q119" s="69"/>
      <c r="R119" s="69"/>
      <c r="S119" s="69"/>
      <c r="T119" s="31"/>
      <c r="U119" s="31"/>
      <c r="V119" s="31"/>
      <c r="W119" s="31"/>
      <c r="X119" s="31"/>
      <c r="Y119" s="31"/>
    </row>
    <row r="120" spans="1:25" x14ac:dyDescent="0.25">
      <c r="A120" s="36"/>
      <c r="B120" s="36"/>
      <c r="C120" s="36"/>
      <c r="D120" s="36"/>
      <c r="E120" s="36"/>
      <c r="F120" s="68"/>
      <c r="G120" s="69"/>
      <c r="H120" s="69"/>
      <c r="I120" s="69"/>
      <c r="J120" s="69"/>
      <c r="K120" s="69"/>
      <c r="L120" s="69"/>
      <c r="M120" s="69"/>
      <c r="N120" s="69"/>
      <c r="O120" s="69"/>
      <c r="P120" s="69"/>
      <c r="Q120" s="69"/>
      <c r="R120" s="69"/>
      <c r="S120" s="69"/>
      <c r="T120" s="31"/>
      <c r="U120" s="31"/>
      <c r="V120" s="31"/>
      <c r="W120" s="31"/>
      <c r="X120" s="31"/>
      <c r="Y120" s="31"/>
    </row>
    <row r="121" spans="1:25" x14ac:dyDescent="0.25">
      <c r="A121" s="36"/>
      <c r="B121" s="36"/>
      <c r="C121" s="36"/>
      <c r="D121" s="36"/>
      <c r="E121" s="36"/>
      <c r="F121" s="68"/>
      <c r="G121" s="69"/>
      <c r="H121" s="69"/>
      <c r="I121" s="69"/>
      <c r="J121" s="69"/>
      <c r="K121" s="69"/>
      <c r="L121" s="69"/>
      <c r="M121" s="69"/>
      <c r="N121" s="69"/>
      <c r="O121" s="69"/>
      <c r="P121" s="69"/>
      <c r="Q121" s="69"/>
      <c r="R121" s="69"/>
      <c r="S121" s="69"/>
      <c r="T121" s="31"/>
      <c r="U121" s="31"/>
      <c r="V121" s="31"/>
      <c r="W121" s="31"/>
      <c r="X121" s="31"/>
      <c r="Y121" s="31"/>
    </row>
    <row r="122" spans="1:25" x14ac:dyDescent="0.25">
      <c r="A122" s="36"/>
      <c r="B122" s="36"/>
      <c r="C122" s="36"/>
      <c r="D122" s="36"/>
      <c r="E122" s="36"/>
      <c r="F122" s="68"/>
      <c r="G122" s="69"/>
      <c r="H122" s="69"/>
      <c r="I122" s="69"/>
      <c r="J122" s="69"/>
      <c r="K122" s="69"/>
      <c r="L122" s="69"/>
      <c r="M122" s="69"/>
      <c r="N122" s="69"/>
      <c r="O122" s="69"/>
      <c r="P122" s="69"/>
      <c r="Q122" s="69"/>
      <c r="R122" s="69"/>
      <c r="S122" s="69"/>
      <c r="T122" s="31"/>
      <c r="U122" s="31"/>
      <c r="V122" s="31"/>
      <c r="W122" s="31"/>
      <c r="X122" s="31"/>
      <c r="Y122" s="31"/>
    </row>
    <row r="123" spans="1:25" x14ac:dyDescent="0.25">
      <c r="A123" s="36"/>
      <c r="B123" s="36"/>
      <c r="C123" s="36"/>
      <c r="D123" s="36"/>
      <c r="E123" s="36"/>
      <c r="F123" s="68"/>
      <c r="G123" s="69"/>
      <c r="H123" s="69"/>
      <c r="I123" s="69"/>
      <c r="J123" s="69"/>
      <c r="K123" s="69"/>
      <c r="L123" s="69"/>
      <c r="M123" s="69"/>
      <c r="N123" s="69"/>
      <c r="O123" s="69"/>
      <c r="P123" s="69"/>
      <c r="Q123" s="69"/>
      <c r="R123" s="69"/>
      <c r="S123" s="69"/>
      <c r="T123" s="31"/>
      <c r="U123" s="31"/>
      <c r="V123" s="31"/>
      <c r="W123" s="31"/>
      <c r="X123" s="31"/>
      <c r="Y123" s="31"/>
    </row>
    <row r="124" spans="1:25" x14ac:dyDescent="0.25">
      <c r="A124" s="36"/>
      <c r="B124" s="36"/>
      <c r="C124" s="36"/>
      <c r="D124" s="36"/>
      <c r="E124" s="36"/>
      <c r="F124" s="68"/>
      <c r="G124" s="69"/>
      <c r="H124" s="69"/>
      <c r="I124" s="69"/>
      <c r="J124" s="69"/>
      <c r="K124" s="69"/>
      <c r="L124" s="69"/>
      <c r="M124" s="69"/>
      <c r="N124" s="69"/>
      <c r="O124" s="69"/>
      <c r="P124" s="69"/>
      <c r="Q124" s="69"/>
      <c r="R124" s="69"/>
      <c r="S124" s="69"/>
      <c r="T124" s="31"/>
      <c r="U124" s="31"/>
      <c r="V124" s="31"/>
      <c r="W124" s="31"/>
      <c r="X124" s="31"/>
      <c r="Y124" s="31"/>
    </row>
    <row r="125" spans="1:25" x14ac:dyDescent="0.25">
      <c r="A125" s="36"/>
      <c r="B125" s="36"/>
      <c r="C125" s="36"/>
      <c r="D125" s="36"/>
      <c r="E125" s="36"/>
      <c r="F125" s="68"/>
      <c r="G125" s="69"/>
      <c r="H125" s="69"/>
      <c r="I125" s="69"/>
      <c r="J125" s="69"/>
      <c r="K125" s="69"/>
      <c r="L125" s="69"/>
      <c r="M125" s="69"/>
      <c r="N125" s="69"/>
      <c r="O125" s="69"/>
      <c r="P125" s="69"/>
      <c r="Q125" s="69"/>
      <c r="R125" s="69"/>
      <c r="S125" s="69"/>
      <c r="T125" s="31"/>
      <c r="U125" s="31"/>
      <c r="V125" s="31"/>
      <c r="W125" s="31"/>
      <c r="X125" s="31"/>
      <c r="Y125" s="31"/>
    </row>
    <row r="126" spans="1:25" x14ac:dyDescent="0.25">
      <c r="A126" s="36"/>
      <c r="B126" s="36"/>
      <c r="C126" s="36"/>
      <c r="D126" s="36"/>
      <c r="E126" s="36"/>
      <c r="F126" s="68"/>
      <c r="G126" s="69"/>
      <c r="H126" s="69"/>
      <c r="I126" s="69"/>
      <c r="J126" s="69"/>
      <c r="K126" s="69"/>
      <c r="L126" s="69"/>
      <c r="M126" s="69"/>
      <c r="N126" s="69"/>
      <c r="O126" s="69"/>
      <c r="P126" s="69"/>
      <c r="Q126" s="69"/>
      <c r="R126" s="69"/>
      <c r="S126" s="69"/>
      <c r="T126" s="31"/>
      <c r="U126" s="31"/>
      <c r="V126" s="31"/>
      <c r="W126" s="31"/>
      <c r="X126" s="31"/>
      <c r="Y126" s="31"/>
    </row>
    <row r="127" spans="1:25" x14ac:dyDescent="0.25">
      <c r="A127" s="36"/>
      <c r="B127" s="36"/>
      <c r="C127" s="36"/>
      <c r="D127" s="36"/>
      <c r="E127" s="36"/>
      <c r="F127" s="68"/>
      <c r="G127" s="69"/>
      <c r="H127" s="69"/>
      <c r="I127" s="69"/>
      <c r="J127" s="69"/>
      <c r="K127" s="69"/>
      <c r="L127" s="69"/>
      <c r="M127" s="69"/>
      <c r="N127" s="69"/>
      <c r="O127" s="69"/>
      <c r="P127" s="69"/>
      <c r="Q127" s="69"/>
      <c r="R127" s="69"/>
      <c r="S127" s="69"/>
      <c r="T127" s="31"/>
      <c r="U127" s="31"/>
      <c r="V127" s="31"/>
      <c r="W127" s="31"/>
      <c r="X127" s="31"/>
      <c r="Y127" s="31"/>
    </row>
    <row r="128" spans="1:25" x14ac:dyDescent="0.25">
      <c r="A128" s="36"/>
      <c r="B128" s="36"/>
      <c r="C128" s="36"/>
      <c r="D128" s="36"/>
      <c r="E128" s="36"/>
      <c r="F128" s="68"/>
      <c r="G128" s="69"/>
      <c r="H128" s="69"/>
      <c r="I128" s="69"/>
      <c r="J128" s="69"/>
      <c r="K128" s="69"/>
      <c r="L128" s="69"/>
      <c r="M128" s="69"/>
      <c r="N128" s="69"/>
      <c r="O128" s="69"/>
      <c r="P128" s="69"/>
      <c r="Q128" s="69"/>
      <c r="R128" s="69"/>
      <c r="S128" s="69"/>
      <c r="T128" s="31"/>
      <c r="U128" s="31"/>
      <c r="V128" s="31"/>
      <c r="W128" s="31"/>
      <c r="X128" s="31"/>
      <c r="Y128" s="31"/>
    </row>
    <row r="129" spans="1:25" x14ac:dyDescent="0.25">
      <c r="A129" s="36"/>
      <c r="B129" s="36"/>
      <c r="C129" s="36"/>
      <c r="D129" s="36"/>
      <c r="E129" s="36"/>
      <c r="F129" s="68"/>
      <c r="G129" s="69"/>
      <c r="H129" s="69"/>
      <c r="I129" s="69"/>
      <c r="J129" s="69"/>
      <c r="K129" s="69"/>
      <c r="L129" s="69"/>
      <c r="M129" s="69"/>
      <c r="N129" s="69"/>
      <c r="O129" s="69"/>
      <c r="P129" s="69"/>
      <c r="Q129" s="69"/>
      <c r="R129" s="69"/>
      <c r="S129" s="69"/>
      <c r="T129" s="31"/>
      <c r="U129" s="31"/>
      <c r="V129" s="31"/>
      <c r="W129" s="31"/>
      <c r="X129" s="31"/>
      <c r="Y129" s="31"/>
    </row>
    <row r="130" spans="1:25" x14ac:dyDescent="0.25">
      <c r="A130" s="36"/>
      <c r="B130" s="36"/>
      <c r="C130" s="36"/>
      <c r="D130" s="36"/>
      <c r="E130" s="36"/>
      <c r="F130" s="68"/>
      <c r="G130" s="69"/>
      <c r="H130" s="69"/>
      <c r="I130" s="69"/>
      <c r="J130" s="69"/>
      <c r="K130" s="69"/>
      <c r="L130" s="69"/>
      <c r="M130" s="69"/>
      <c r="N130" s="69"/>
      <c r="O130" s="69"/>
      <c r="P130" s="69"/>
      <c r="Q130" s="69"/>
      <c r="R130" s="69"/>
      <c r="S130" s="69"/>
      <c r="T130" s="31"/>
      <c r="U130" s="31"/>
      <c r="V130" s="31"/>
      <c r="W130" s="31"/>
      <c r="X130" s="31"/>
      <c r="Y130" s="31"/>
    </row>
    <row r="131" spans="1:25" x14ac:dyDescent="0.25">
      <c r="A131" s="36"/>
      <c r="B131" s="36"/>
      <c r="C131" s="36"/>
      <c r="D131" s="36"/>
      <c r="E131" s="36"/>
      <c r="F131" s="68"/>
      <c r="G131" s="69"/>
      <c r="H131" s="69"/>
      <c r="I131" s="69"/>
      <c r="J131" s="69"/>
      <c r="K131" s="69"/>
      <c r="L131" s="69"/>
      <c r="M131" s="69"/>
      <c r="N131" s="69"/>
      <c r="O131" s="69"/>
      <c r="P131" s="69"/>
      <c r="Q131" s="69"/>
      <c r="R131" s="69"/>
      <c r="S131" s="69"/>
      <c r="T131" s="31"/>
      <c r="U131" s="31"/>
      <c r="V131" s="31"/>
      <c r="W131" s="31"/>
      <c r="X131" s="31"/>
      <c r="Y131" s="31"/>
    </row>
    <row r="132" spans="1:25" x14ac:dyDescent="0.25">
      <c r="A132" s="36"/>
      <c r="B132" s="36"/>
      <c r="C132" s="36"/>
      <c r="D132" s="36"/>
      <c r="E132" s="36"/>
      <c r="F132" s="68"/>
      <c r="G132" s="69"/>
      <c r="H132" s="69"/>
      <c r="I132" s="69"/>
      <c r="J132" s="69"/>
      <c r="K132" s="69"/>
      <c r="L132" s="69"/>
      <c r="M132" s="69"/>
      <c r="N132" s="69"/>
      <c r="O132" s="69"/>
      <c r="P132" s="69"/>
      <c r="Q132" s="69"/>
      <c r="R132" s="69"/>
      <c r="S132" s="69"/>
      <c r="T132" s="31"/>
      <c r="U132" s="31"/>
      <c r="V132" s="31"/>
      <c r="W132" s="31"/>
      <c r="X132" s="31"/>
      <c r="Y132" s="31"/>
    </row>
    <row r="133" spans="1:25" x14ac:dyDescent="0.25">
      <c r="A133" s="36"/>
      <c r="B133" s="36"/>
      <c r="C133" s="36"/>
      <c r="D133" s="36"/>
      <c r="E133" s="36"/>
      <c r="F133" s="68"/>
      <c r="G133" s="69"/>
      <c r="H133" s="69"/>
      <c r="I133" s="69"/>
      <c r="J133" s="69"/>
      <c r="K133" s="69"/>
      <c r="L133" s="69"/>
      <c r="M133" s="69"/>
      <c r="N133" s="69"/>
      <c r="O133" s="69"/>
      <c r="P133" s="69"/>
      <c r="Q133" s="69"/>
      <c r="R133" s="69"/>
      <c r="S133" s="69"/>
      <c r="T133" s="31"/>
      <c r="U133" s="31"/>
      <c r="V133" s="31"/>
      <c r="W133" s="31"/>
      <c r="X133" s="31"/>
      <c r="Y133" s="31"/>
    </row>
    <row r="134" spans="1:25" x14ac:dyDescent="0.25">
      <c r="A134" s="36"/>
      <c r="B134" s="36"/>
      <c r="C134" s="36"/>
      <c r="D134" s="36"/>
      <c r="E134" s="36"/>
      <c r="F134" s="68"/>
      <c r="G134" s="69"/>
      <c r="H134" s="69"/>
      <c r="I134" s="69"/>
      <c r="J134" s="69"/>
      <c r="K134" s="69"/>
      <c r="L134" s="69"/>
      <c r="M134" s="69"/>
      <c r="N134" s="69"/>
      <c r="O134" s="69"/>
      <c r="P134" s="69"/>
      <c r="Q134" s="69"/>
      <c r="R134" s="69"/>
      <c r="S134" s="69"/>
      <c r="T134" s="31"/>
      <c r="U134" s="31"/>
      <c r="V134" s="31"/>
      <c r="W134" s="31"/>
      <c r="X134" s="31"/>
      <c r="Y134" s="31"/>
    </row>
    <row r="135" spans="1:25" x14ac:dyDescent="0.25">
      <c r="A135" s="36"/>
      <c r="B135" s="36"/>
      <c r="C135" s="36"/>
      <c r="D135" s="36"/>
      <c r="E135" s="36"/>
      <c r="F135" s="68"/>
      <c r="G135" s="69"/>
      <c r="H135" s="69"/>
      <c r="I135" s="69"/>
      <c r="J135" s="69"/>
      <c r="K135" s="69"/>
      <c r="L135" s="69"/>
      <c r="M135" s="69"/>
      <c r="N135" s="69"/>
      <c r="O135" s="69"/>
      <c r="P135" s="69"/>
      <c r="Q135" s="69"/>
      <c r="R135" s="69"/>
      <c r="S135" s="69"/>
      <c r="T135" s="31"/>
      <c r="U135" s="31"/>
      <c r="V135" s="31"/>
      <c r="W135" s="31"/>
      <c r="X135" s="31"/>
      <c r="Y135" s="31"/>
    </row>
    <row r="136" spans="1:25" x14ac:dyDescent="0.25">
      <c r="A136" s="36"/>
      <c r="B136" s="36"/>
      <c r="C136" s="36"/>
      <c r="D136" s="36"/>
      <c r="E136" s="36"/>
      <c r="F136" s="68"/>
      <c r="G136" s="69"/>
      <c r="H136" s="69"/>
      <c r="I136" s="69"/>
      <c r="J136" s="69"/>
      <c r="K136" s="69"/>
      <c r="L136" s="69"/>
      <c r="M136" s="69"/>
      <c r="N136" s="69"/>
      <c r="O136" s="69"/>
      <c r="P136" s="69"/>
      <c r="Q136" s="69"/>
      <c r="R136" s="69"/>
      <c r="S136" s="69"/>
      <c r="T136" s="31"/>
      <c r="U136" s="31"/>
      <c r="V136" s="31"/>
      <c r="W136" s="31"/>
      <c r="X136" s="31"/>
      <c r="Y136" s="31"/>
    </row>
    <row r="137" spans="1:25" x14ac:dyDescent="0.25">
      <c r="A137" s="36"/>
      <c r="B137" s="36"/>
      <c r="C137" s="36"/>
      <c r="D137" s="36"/>
      <c r="E137" s="36"/>
      <c r="F137" s="68"/>
      <c r="G137" s="69"/>
      <c r="H137" s="69"/>
      <c r="I137" s="69"/>
      <c r="J137" s="69"/>
      <c r="K137" s="69"/>
      <c r="L137" s="69"/>
      <c r="M137" s="69"/>
      <c r="N137" s="69"/>
      <c r="O137" s="69"/>
      <c r="P137" s="69"/>
      <c r="Q137" s="69"/>
      <c r="R137" s="69"/>
      <c r="S137" s="69"/>
      <c r="T137" s="31"/>
      <c r="U137" s="31"/>
      <c r="V137" s="31"/>
      <c r="W137" s="31"/>
      <c r="X137" s="31"/>
      <c r="Y137" s="31"/>
    </row>
    <row r="138" spans="1:25" x14ac:dyDescent="0.25">
      <c r="A138" s="36"/>
      <c r="B138" s="36"/>
      <c r="C138" s="36"/>
      <c r="D138" s="36"/>
      <c r="E138" s="36"/>
      <c r="F138" s="68"/>
      <c r="G138" s="69"/>
      <c r="H138" s="69"/>
      <c r="I138" s="69"/>
      <c r="J138" s="69"/>
      <c r="K138" s="69"/>
      <c r="L138" s="69"/>
      <c r="M138" s="69"/>
      <c r="N138" s="69"/>
      <c r="O138" s="69"/>
      <c r="P138" s="69"/>
      <c r="Q138" s="69"/>
      <c r="R138" s="69"/>
      <c r="S138" s="69"/>
      <c r="T138" s="31"/>
      <c r="U138" s="31"/>
      <c r="V138" s="31"/>
      <c r="W138" s="31"/>
      <c r="X138" s="31"/>
      <c r="Y138" s="31"/>
    </row>
    <row r="139" spans="1:25" x14ac:dyDescent="0.25">
      <c r="A139" s="36"/>
      <c r="B139" s="36"/>
      <c r="C139" s="36"/>
      <c r="D139" s="36"/>
      <c r="E139" s="36"/>
      <c r="F139" s="68"/>
      <c r="G139" s="69"/>
      <c r="H139" s="69"/>
      <c r="I139" s="69"/>
      <c r="J139" s="69"/>
      <c r="K139" s="69"/>
      <c r="L139" s="69"/>
      <c r="M139" s="69"/>
      <c r="N139" s="69"/>
      <c r="O139" s="69"/>
      <c r="P139" s="69"/>
      <c r="Q139" s="69"/>
      <c r="R139" s="69"/>
      <c r="S139" s="69"/>
      <c r="T139" s="31"/>
      <c r="U139" s="31"/>
      <c r="V139" s="31"/>
      <c r="W139" s="31"/>
      <c r="X139" s="31"/>
      <c r="Y139" s="31"/>
    </row>
    <row r="140" spans="1:25" x14ac:dyDescent="0.25">
      <c r="A140" s="36"/>
      <c r="B140" s="36"/>
      <c r="C140" s="36"/>
      <c r="D140" s="36"/>
      <c r="E140" s="36"/>
      <c r="F140" s="68"/>
      <c r="G140" s="69"/>
      <c r="H140" s="69"/>
      <c r="I140" s="69"/>
      <c r="J140" s="69"/>
      <c r="K140" s="69"/>
      <c r="L140" s="69"/>
      <c r="M140" s="69"/>
      <c r="N140" s="69"/>
      <c r="O140" s="69"/>
      <c r="P140" s="69"/>
      <c r="Q140" s="69"/>
      <c r="R140" s="69"/>
      <c r="S140" s="69"/>
      <c r="T140" s="31"/>
      <c r="U140" s="31"/>
      <c r="V140" s="31"/>
      <c r="W140" s="31"/>
      <c r="X140" s="31"/>
      <c r="Y140" s="31"/>
    </row>
    <row r="141" spans="1:25" x14ac:dyDescent="0.25">
      <c r="A141" s="36"/>
      <c r="B141" s="36"/>
      <c r="C141" s="36"/>
      <c r="D141" s="36"/>
      <c r="E141" s="36"/>
      <c r="F141" s="68"/>
      <c r="G141" s="69"/>
      <c r="H141" s="69"/>
      <c r="I141" s="69"/>
      <c r="J141" s="69"/>
      <c r="K141" s="69"/>
      <c r="L141" s="69"/>
      <c r="M141" s="69"/>
      <c r="N141" s="69"/>
      <c r="O141" s="69"/>
      <c r="P141" s="69"/>
      <c r="Q141" s="69"/>
      <c r="R141" s="69"/>
      <c r="S141" s="69"/>
      <c r="T141" s="31"/>
      <c r="U141" s="31"/>
      <c r="V141" s="31"/>
      <c r="W141" s="31"/>
      <c r="X141" s="31"/>
      <c r="Y141" s="31"/>
    </row>
    <row r="142" spans="1:25" x14ac:dyDescent="0.25">
      <c r="A142" s="36"/>
      <c r="B142" s="36"/>
      <c r="C142" s="36"/>
      <c r="D142" s="36"/>
      <c r="E142" s="36"/>
      <c r="F142" s="68"/>
      <c r="G142" s="69"/>
      <c r="H142" s="69"/>
      <c r="I142" s="69"/>
      <c r="J142" s="69"/>
      <c r="K142" s="69"/>
      <c r="L142" s="69"/>
      <c r="M142" s="69"/>
      <c r="N142" s="69"/>
      <c r="O142" s="69"/>
      <c r="P142" s="69"/>
      <c r="Q142" s="69"/>
      <c r="R142" s="69"/>
      <c r="S142" s="69"/>
      <c r="T142" s="31"/>
      <c r="U142" s="31"/>
      <c r="V142" s="31"/>
      <c r="W142" s="31"/>
      <c r="X142" s="31"/>
      <c r="Y142" s="31"/>
    </row>
    <row r="143" spans="1:25" x14ac:dyDescent="0.25">
      <c r="A143" s="36"/>
      <c r="B143" s="36"/>
      <c r="C143" s="36"/>
      <c r="D143" s="36"/>
      <c r="E143" s="36"/>
      <c r="F143" s="68"/>
      <c r="G143" s="69"/>
      <c r="H143" s="69"/>
      <c r="I143" s="69"/>
      <c r="J143" s="69"/>
      <c r="K143" s="69"/>
      <c r="L143" s="69"/>
      <c r="M143" s="69"/>
      <c r="N143" s="69"/>
      <c r="O143" s="69"/>
      <c r="P143" s="69"/>
      <c r="Q143" s="69"/>
      <c r="R143" s="69"/>
      <c r="S143" s="69"/>
      <c r="T143" s="31"/>
      <c r="U143" s="31"/>
      <c r="V143" s="31"/>
      <c r="W143" s="31"/>
      <c r="X143" s="31"/>
      <c r="Y143" s="31"/>
    </row>
    <row r="144" spans="1:25" x14ac:dyDescent="0.25">
      <c r="A144" s="36"/>
      <c r="B144" s="36"/>
      <c r="C144" s="36"/>
      <c r="D144" s="36"/>
      <c r="E144" s="36"/>
      <c r="F144" s="68"/>
      <c r="G144" s="69"/>
      <c r="H144" s="69"/>
      <c r="I144" s="69"/>
      <c r="J144" s="69"/>
      <c r="K144" s="69"/>
      <c r="L144" s="69"/>
      <c r="M144" s="69"/>
      <c r="N144" s="69"/>
      <c r="O144" s="69"/>
      <c r="P144" s="69"/>
      <c r="Q144" s="69"/>
      <c r="R144" s="69"/>
      <c r="S144" s="69"/>
      <c r="T144" s="31"/>
      <c r="U144" s="31"/>
      <c r="V144" s="31"/>
      <c r="W144" s="31"/>
      <c r="X144" s="31"/>
      <c r="Y144" s="31"/>
    </row>
    <row r="145" spans="1:25" x14ac:dyDescent="0.25">
      <c r="A145" s="36"/>
      <c r="B145" s="36"/>
      <c r="C145" s="36"/>
      <c r="D145" s="36"/>
      <c r="E145" s="36"/>
      <c r="F145" s="68"/>
      <c r="G145" s="69"/>
      <c r="H145" s="69"/>
      <c r="I145" s="69"/>
      <c r="J145" s="69"/>
      <c r="K145" s="69"/>
      <c r="L145" s="69"/>
      <c r="M145" s="69"/>
      <c r="N145" s="69"/>
      <c r="O145" s="69"/>
      <c r="P145" s="69"/>
      <c r="Q145" s="69"/>
      <c r="R145" s="69"/>
      <c r="S145" s="69"/>
      <c r="T145" s="31"/>
      <c r="U145" s="31"/>
      <c r="V145" s="31"/>
      <c r="W145" s="31"/>
      <c r="X145" s="31"/>
      <c r="Y145" s="31"/>
    </row>
    <row r="146" spans="1:25" x14ac:dyDescent="0.25">
      <c r="A146" s="36"/>
      <c r="B146" s="36"/>
      <c r="C146" s="36"/>
      <c r="D146" s="36"/>
      <c r="E146" s="36"/>
      <c r="F146" s="68"/>
      <c r="G146" s="69"/>
      <c r="H146" s="69"/>
      <c r="I146" s="69"/>
      <c r="J146" s="69"/>
      <c r="K146" s="69"/>
      <c r="L146" s="69"/>
      <c r="M146" s="69"/>
      <c r="N146" s="69"/>
      <c r="O146" s="69"/>
      <c r="P146" s="69"/>
      <c r="Q146" s="69"/>
      <c r="R146" s="69"/>
      <c r="S146" s="69"/>
      <c r="T146" s="31"/>
      <c r="U146" s="31"/>
      <c r="V146" s="31"/>
      <c r="W146" s="31"/>
      <c r="X146" s="31"/>
      <c r="Y146" s="31"/>
    </row>
    <row r="147" spans="1:25" x14ac:dyDescent="0.25">
      <c r="A147" s="36"/>
      <c r="B147" s="36"/>
      <c r="C147" s="36"/>
      <c r="D147" s="36"/>
      <c r="E147" s="36"/>
      <c r="F147" s="68"/>
      <c r="G147" s="69"/>
      <c r="H147" s="69"/>
      <c r="I147" s="69"/>
      <c r="J147" s="69"/>
      <c r="K147" s="69"/>
      <c r="L147" s="69"/>
      <c r="M147" s="69"/>
      <c r="N147" s="69"/>
      <c r="O147" s="69"/>
      <c r="P147" s="69"/>
      <c r="Q147" s="69"/>
      <c r="R147" s="69"/>
      <c r="S147" s="69"/>
      <c r="T147" s="31"/>
      <c r="U147" s="31"/>
      <c r="V147" s="31"/>
      <c r="W147" s="31"/>
      <c r="X147" s="31"/>
      <c r="Y147" s="31"/>
    </row>
    <row r="148" spans="1:25" x14ac:dyDescent="0.25">
      <c r="A148" s="36"/>
      <c r="B148" s="36"/>
      <c r="C148" s="36"/>
      <c r="D148" s="36"/>
      <c r="E148" s="36"/>
      <c r="F148" s="68"/>
      <c r="G148" s="69"/>
      <c r="H148" s="69"/>
      <c r="I148" s="69"/>
      <c r="J148" s="69"/>
      <c r="K148" s="69"/>
      <c r="L148" s="69"/>
      <c r="M148" s="69"/>
      <c r="N148" s="69"/>
      <c r="O148" s="69"/>
      <c r="P148" s="69"/>
      <c r="Q148" s="69"/>
      <c r="R148" s="69"/>
      <c r="S148" s="69"/>
      <c r="T148" s="31"/>
      <c r="U148" s="31"/>
      <c r="V148" s="31"/>
      <c r="W148" s="31"/>
      <c r="X148" s="31"/>
      <c r="Y148" s="31"/>
    </row>
    <row r="149" spans="1:25" x14ac:dyDescent="0.25">
      <c r="A149" s="36"/>
      <c r="B149" s="36"/>
      <c r="C149" s="36"/>
      <c r="D149" s="36"/>
      <c r="E149" s="36"/>
      <c r="F149" s="68"/>
      <c r="G149" s="69"/>
      <c r="H149" s="69"/>
      <c r="I149" s="69"/>
      <c r="J149" s="69"/>
      <c r="K149" s="69"/>
      <c r="L149" s="69"/>
      <c r="M149" s="69"/>
      <c r="N149" s="69"/>
      <c r="O149" s="69"/>
      <c r="P149" s="69"/>
      <c r="Q149" s="69"/>
      <c r="R149" s="69"/>
      <c r="S149" s="69"/>
      <c r="T149" s="31"/>
      <c r="U149" s="31"/>
      <c r="V149" s="31"/>
      <c r="W149" s="31"/>
      <c r="X149" s="31"/>
      <c r="Y149" s="31"/>
    </row>
    <row r="150" spans="1:25" x14ac:dyDescent="0.25">
      <c r="A150" s="36"/>
      <c r="B150" s="36"/>
      <c r="C150" s="36"/>
      <c r="D150" s="36"/>
      <c r="E150" s="36"/>
      <c r="F150" s="68"/>
      <c r="G150" s="69"/>
      <c r="H150" s="69"/>
      <c r="I150" s="69"/>
      <c r="J150" s="69"/>
      <c r="K150" s="69"/>
      <c r="L150" s="69"/>
      <c r="M150" s="69"/>
      <c r="N150" s="69"/>
      <c r="O150" s="69"/>
      <c r="P150" s="69"/>
      <c r="Q150" s="69"/>
      <c r="R150" s="69"/>
      <c r="S150" s="69"/>
      <c r="T150" s="31"/>
      <c r="U150" s="31"/>
      <c r="V150" s="31"/>
      <c r="W150" s="31"/>
      <c r="X150" s="31"/>
      <c r="Y150" s="31"/>
    </row>
    <row r="151" spans="1:25" x14ac:dyDescent="0.25">
      <c r="A151" s="36"/>
      <c r="B151" s="36"/>
      <c r="C151" s="36"/>
      <c r="D151" s="36"/>
      <c r="E151" s="36"/>
      <c r="F151" s="68"/>
      <c r="G151" s="69"/>
      <c r="H151" s="69"/>
      <c r="I151" s="69"/>
      <c r="J151" s="69"/>
      <c r="K151" s="69"/>
      <c r="L151" s="69"/>
      <c r="M151" s="69"/>
      <c r="N151" s="69"/>
      <c r="O151" s="69"/>
      <c r="P151" s="69"/>
      <c r="Q151" s="69"/>
      <c r="R151" s="69"/>
      <c r="S151" s="69"/>
      <c r="T151" s="31"/>
      <c r="U151" s="31"/>
      <c r="V151" s="31"/>
      <c r="W151" s="31"/>
      <c r="X151" s="31"/>
      <c r="Y151" s="31"/>
    </row>
    <row r="152" spans="1:25" x14ac:dyDescent="0.25">
      <c r="A152" s="36"/>
      <c r="B152" s="36"/>
      <c r="C152" s="36"/>
      <c r="D152" s="36"/>
      <c r="E152" s="36"/>
      <c r="F152" s="68"/>
      <c r="G152" s="69"/>
      <c r="H152" s="69"/>
      <c r="I152" s="69"/>
      <c r="J152" s="69"/>
      <c r="K152" s="69"/>
      <c r="L152" s="69"/>
      <c r="M152" s="69"/>
      <c r="N152" s="69"/>
      <c r="O152" s="69"/>
      <c r="P152" s="69"/>
      <c r="Q152" s="69"/>
      <c r="R152" s="69"/>
      <c r="S152" s="69"/>
      <c r="T152" s="31"/>
      <c r="U152" s="31"/>
      <c r="V152" s="31"/>
      <c r="W152" s="31"/>
      <c r="X152" s="31"/>
      <c r="Y152" s="31"/>
    </row>
    <row r="153" spans="1:25" x14ac:dyDescent="0.25">
      <c r="A153" s="36"/>
      <c r="B153" s="36"/>
      <c r="C153" s="36"/>
      <c r="D153" s="36"/>
      <c r="E153" s="36"/>
      <c r="F153" s="68"/>
      <c r="G153" s="69"/>
      <c r="H153" s="69"/>
      <c r="I153" s="69"/>
      <c r="J153" s="69"/>
      <c r="K153" s="69"/>
      <c r="L153" s="69"/>
      <c r="M153" s="69"/>
      <c r="N153" s="69"/>
      <c r="O153" s="69"/>
      <c r="P153" s="69"/>
      <c r="Q153" s="69"/>
      <c r="R153" s="69"/>
      <c r="S153" s="69"/>
      <c r="T153" s="31"/>
      <c r="U153" s="31"/>
      <c r="V153" s="31"/>
      <c r="W153" s="31"/>
      <c r="X153" s="31"/>
      <c r="Y153" s="31"/>
    </row>
    <row r="154" spans="1:25" x14ac:dyDescent="0.25">
      <c r="A154" s="36"/>
      <c r="B154" s="36"/>
      <c r="C154" s="36"/>
      <c r="D154" s="36"/>
      <c r="E154" s="36"/>
      <c r="F154" s="68"/>
      <c r="G154" s="69"/>
      <c r="H154" s="69"/>
      <c r="I154" s="69"/>
      <c r="J154" s="69"/>
      <c r="K154" s="69"/>
      <c r="L154" s="69"/>
      <c r="M154" s="69"/>
      <c r="N154" s="69"/>
      <c r="O154" s="69"/>
      <c r="P154" s="69"/>
      <c r="Q154" s="69"/>
      <c r="R154" s="69"/>
      <c r="S154" s="69"/>
      <c r="T154" s="31"/>
      <c r="U154" s="31"/>
      <c r="V154" s="31"/>
      <c r="W154" s="31"/>
      <c r="X154" s="31"/>
      <c r="Y154" s="31"/>
    </row>
    <row r="155" spans="1:25" x14ac:dyDescent="0.25">
      <c r="A155" s="36"/>
      <c r="B155" s="36"/>
      <c r="C155" s="36"/>
      <c r="D155" s="36"/>
      <c r="E155" s="36"/>
      <c r="F155" s="68"/>
      <c r="G155" s="69"/>
      <c r="H155" s="69"/>
      <c r="I155" s="69"/>
      <c r="J155" s="69"/>
      <c r="K155" s="69"/>
      <c r="L155" s="69"/>
      <c r="M155" s="69"/>
      <c r="N155" s="69"/>
      <c r="O155" s="69"/>
      <c r="P155" s="69"/>
      <c r="Q155" s="69"/>
      <c r="R155" s="69"/>
      <c r="S155" s="69"/>
      <c r="T155" s="31"/>
      <c r="U155" s="31"/>
      <c r="V155" s="31"/>
      <c r="W155" s="31"/>
      <c r="X155" s="31"/>
      <c r="Y155" s="31"/>
    </row>
    <row r="156" spans="1:25" x14ac:dyDescent="0.25">
      <c r="A156" s="36"/>
      <c r="B156" s="36"/>
      <c r="C156" s="36"/>
      <c r="D156" s="36"/>
      <c r="E156" s="36"/>
      <c r="F156" s="68"/>
      <c r="G156" s="69"/>
      <c r="H156" s="69"/>
      <c r="I156" s="69"/>
      <c r="J156" s="69"/>
      <c r="K156" s="69"/>
      <c r="L156" s="69"/>
      <c r="M156" s="69"/>
      <c r="N156" s="69"/>
      <c r="O156" s="69"/>
      <c r="P156" s="69"/>
      <c r="Q156" s="69"/>
      <c r="R156" s="69"/>
      <c r="S156" s="69"/>
      <c r="T156" s="31"/>
      <c r="U156" s="31"/>
      <c r="V156" s="31"/>
      <c r="W156" s="31"/>
      <c r="X156" s="31"/>
      <c r="Y156" s="31"/>
    </row>
    <row r="157" spans="1:25" x14ac:dyDescent="0.25">
      <c r="A157" s="36"/>
      <c r="B157" s="36"/>
      <c r="C157" s="36"/>
      <c r="D157" s="36"/>
      <c r="E157" s="36"/>
      <c r="F157" s="68"/>
      <c r="G157" s="69"/>
      <c r="H157" s="69"/>
      <c r="I157" s="69"/>
      <c r="J157" s="69"/>
      <c r="K157" s="69"/>
      <c r="L157" s="69"/>
      <c r="M157" s="69"/>
      <c r="N157" s="69"/>
      <c r="O157" s="69"/>
      <c r="P157" s="69"/>
      <c r="Q157" s="69"/>
      <c r="R157" s="69"/>
      <c r="S157" s="69"/>
      <c r="T157" s="31"/>
      <c r="U157" s="31"/>
      <c r="V157" s="31"/>
      <c r="W157" s="31"/>
      <c r="X157" s="31"/>
      <c r="Y157" s="31"/>
    </row>
    <row r="158" spans="1:25" x14ac:dyDescent="0.25">
      <c r="A158" s="36"/>
      <c r="B158" s="36"/>
      <c r="C158" s="36"/>
      <c r="D158" s="36"/>
      <c r="E158" s="36"/>
      <c r="F158" s="68"/>
      <c r="G158" s="69"/>
      <c r="H158" s="69"/>
      <c r="I158" s="69"/>
      <c r="J158" s="69"/>
      <c r="K158" s="69"/>
      <c r="L158" s="69"/>
      <c r="M158" s="69"/>
      <c r="N158" s="69"/>
      <c r="O158" s="69"/>
      <c r="P158" s="69"/>
      <c r="Q158" s="69"/>
      <c r="R158" s="69"/>
      <c r="S158" s="69"/>
      <c r="T158" s="31"/>
      <c r="U158" s="31"/>
      <c r="V158" s="31"/>
      <c r="W158" s="31"/>
      <c r="X158" s="31"/>
      <c r="Y158" s="31"/>
    </row>
    <row r="159" spans="1:25" x14ac:dyDescent="0.25">
      <c r="A159" s="36"/>
      <c r="B159" s="36"/>
      <c r="C159" s="36"/>
      <c r="D159" s="36"/>
      <c r="E159" s="36"/>
      <c r="F159" s="68"/>
      <c r="G159" s="69"/>
      <c r="H159" s="69"/>
      <c r="I159" s="69"/>
      <c r="J159" s="69"/>
      <c r="K159" s="69"/>
      <c r="L159" s="69"/>
      <c r="M159" s="69"/>
      <c r="N159" s="69"/>
      <c r="O159" s="69"/>
      <c r="P159" s="69"/>
      <c r="Q159" s="69"/>
      <c r="R159" s="69"/>
      <c r="S159" s="69"/>
      <c r="T159" s="31"/>
      <c r="U159" s="31"/>
      <c r="V159" s="31"/>
      <c r="W159" s="31"/>
      <c r="X159" s="31"/>
      <c r="Y159" s="31"/>
    </row>
    <row r="160" spans="1:25" x14ac:dyDescent="0.25">
      <c r="A160" s="36"/>
      <c r="B160" s="36"/>
      <c r="C160" s="36"/>
      <c r="D160" s="36"/>
      <c r="E160" s="36"/>
      <c r="F160" s="68"/>
      <c r="G160" s="69"/>
      <c r="H160" s="69"/>
      <c r="I160" s="69"/>
      <c r="J160" s="69"/>
      <c r="K160" s="69"/>
      <c r="L160" s="69"/>
      <c r="M160" s="69"/>
      <c r="N160" s="69"/>
      <c r="O160" s="69"/>
      <c r="P160" s="69"/>
      <c r="Q160" s="69"/>
      <c r="R160" s="69"/>
      <c r="S160" s="69"/>
      <c r="T160" s="31"/>
      <c r="U160" s="31"/>
      <c r="V160" s="31"/>
      <c r="W160" s="31"/>
      <c r="X160" s="31"/>
      <c r="Y160" s="31"/>
    </row>
    <row r="161" spans="1:25" x14ac:dyDescent="0.25">
      <c r="A161" s="36"/>
      <c r="B161" s="36"/>
      <c r="C161" s="36"/>
      <c r="D161" s="36"/>
      <c r="E161" s="36"/>
      <c r="F161" s="68"/>
      <c r="G161" s="69"/>
      <c r="H161" s="69"/>
      <c r="I161" s="69"/>
      <c r="J161" s="69"/>
      <c r="K161" s="69"/>
      <c r="L161" s="69"/>
      <c r="M161" s="69"/>
      <c r="N161" s="69"/>
      <c r="O161" s="69"/>
      <c r="P161" s="69"/>
      <c r="Q161" s="69"/>
      <c r="R161" s="69"/>
      <c r="S161" s="69"/>
      <c r="T161" s="31"/>
      <c r="U161" s="31"/>
      <c r="V161" s="31"/>
      <c r="W161" s="31"/>
      <c r="X161" s="31"/>
      <c r="Y161" s="31"/>
    </row>
    <row r="162" spans="1:25" x14ac:dyDescent="0.25">
      <c r="A162" s="36"/>
      <c r="B162" s="36"/>
      <c r="C162" s="36"/>
      <c r="D162" s="36"/>
      <c r="E162" s="36"/>
      <c r="F162" s="68"/>
      <c r="G162" s="69"/>
      <c r="H162" s="69"/>
      <c r="I162" s="69"/>
      <c r="J162" s="69"/>
      <c r="K162" s="69"/>
      <c r="L162" s="69"/>
      <c r="M162" s="69"/>
      <c r="N162" s="69"/>
      <c r="O162" s="69"/>
      <c r="P162" s="69"/>
      <c r="Q162" s="69"/>
      <c r="R162" s="69"/>
      <c r="S162" s="69"/>
      <c r="T162" s="31"/>
      <c r="U162" s="31"/>
      <c r="V162" s="31"/>
      <c r="W162" s="31"/>
      <c r="X162" s="31"/>
      <c r="Y162" s="31"/>
    </row>
    <row r="163" spans="1:25" x14ac:dyDescent="0.25">
      <c r="A163" s="36"/>
      <c r="B163" s="36"/>
      <c r="C163" s="36"/>
      <c r="D163" s="36"/>
      <c r="E163" s="36"/>
      <c r="F163" s="68"/>
      <c r="G163" s="69"/>
      <c r="H163" s="69"/>
      <c r="I163" s="69"/>
      <c r="J163" s="69"/>
      <c r="K163" s="69"/>
      <c r="L163" s="69"/>
      <c r="M163" s="69"/>
      <c r="N163" s="69"/>
      <c r="O163" s="69"/>
      <c r="P163" s="69"/>
      <c r="Q163" s="69"/>
      <c r="R163" s="69"/>
      <c r="S163" s="69"/>
      <c r="T163" s="31"/>
      <c r="U163" s="31"/>
      <c r="V163" s="31"/>
      <c r="W163" s="31"/>
      <c r="X163" s="31"/>
      <c r="Y163" s="31"/>
    </row>
    <row r="164" spans="1:25" x14ac:dyDescent="0.25">
      <c r="A164" s="36"/>
      <c r="B164" s="36"/>
      <c r="C164" s="36"/>
      <c r="D164" s="36"/>
      <c r="E164" s="36"/>
      <c r="F164" s="68"/>
      <c r="G164" s="69"/>
      <c r="H164" s="69"/>
      <c r="I164" s="69"/>
      <c r="J164" s="69"/>
      <c r="K164" s="69"/>
      <c r="L164" s="69"/>
      <c r="M164" s="69"/>
      <c r="N164" s="69"/>
      <c r="O164" s="69"/>
      <c r="P164" s="69"/>
      <c r="Q164" s="69"/>
      <c r="R164" s="69"/>
      <c r="S164" s="69"/>
      <c r="T164" s="31"/>
      <c r="U164" s="31"/>
      <c r="V164" s="31"/>
      <c r="W164" s="31"/>
      <c r="X164" s="31"/>
      <c r="Y164" s="31"/>
    </row>
    <row r="165" spans="1:25" x14ac:dyDescent="0.25">
      <c r="A165" s="36"/>
      <c r="B165" s="36"/>
      <c r="C165" s="36"/>
      <c r="D165" s="36"/>
      <c r="E165" s="36"/>
      <c r="F165" s="68"/>
      <c r="G165" s="69"/>
      <c r="H165" s="69"/>
      <c r="I165" s="69"/>
      <c r="J165" s="69"/>
      <c r="K165" s="69"/>
      <c r="L165" s="69"/>
      <c r="M165" s="69"/>
      <c r="N165" s="69"/>
      <c r="O165" s="69"/>
      <c r="P165" s="69"/>
      <c r="Q165" s="69"/>
      <c r="R165" s="69"/>
      <c r="S165" s="69"/>
      <c r="T165" s="31"/>
      <c r="U165" s="31"/>
      <c r="V165" s="31"/>
      <c r="W165" s="31"/>
      <c r="X165" s="31"/>
      <c r="Y165" s="31"/>
    </row>
    <row r="166" spans="1:25" x14ac:dyDescent="0.25">
      <c r="A166" s="36"/>
      <c r="B166" s="36"/>
      <c r="C166" s="36"/>
      <c r="D166" s="36"/>
      <c r="E166" s="36"/>
      <c r="F166" s="68"/>
      <c r="G166" s="69"/>
      <c r="H166" s="69"/>
      <c r="I166" s="69"/>
      <c r="J166" s="69"/>
      <c r="K166" s="69"/>
      <c r="L166" s="69"/>
      <c r="M166" s="69"/>
      <c r="N166" s="69"/>
      <c r="O166" s="69"/>
      <c r="P166" s="69"/>
      <c r="Q166" s="69"/>
      <c r="R166" s="69"/>
      <c r="S166" s="69"/>
      <c r="T166" s="31"/>
      <c r="U166" s="31"/>
      <c r="V166" s="31"/>
      <c r="W166" s="31"/>
      <c r="X166" s="31"/>
      <c r="Y166" s="31"/>
    </row>
    <row r="167" spans="1:25" x14ac:dyDescent="0.25">
      <c r="A167" s="36"/>
      <c r="B167" s="36"/>
      <c r="C167" s="36"/>
      <c r="D167" s="36"/>
      <c r="E167" s="36"/>
      <c r="F167" s="68"/>
      <c r="G167" s="69"/>
      <c r="H167" s="69"/>
      <c r="I167" s="69"/>
      <c r="J167" s="69"/>
      <c r="K167" s="69"/>
      <c r="L167" s="69"/>
      <c r="M167" s="69"/>
      <c r="N167" s="69"/>
      <c r="O167" s="69"/>
      <c r="P167" s="69"/>
      <c r="Q167" s="69"/>
      <c r="R167" s="69"/>
      <c r="S167" s="69"/>
      <c r="T167" s="31"/>
      <c r="U167" s="31"/>
      <c r="V167" s="31"/>
      <c r="W167" s="31"/>
      <c r="X167" s="31"/>
      <c r="Y167" s="31"/>
    </row>
    <row r="168" spans="1:25" x14ac:dyDescent="0.25">
      <c r="A168" s="36"/>
      <c r="B168" s="36"/>
      <c r="C168" s="36"/>
      <c r="D168" s="36"/>
      <c r="E168" s="36"/>
      <c r="F168" s="68"/>
      <c r="G168" s="69"/>
      <c r="H168" s="69"/>
      <c r="I168" s="69"/>
      <c r="J168" s="69"/>
      <c r="K168" s="69"/>
      <c r="L168" s="69"/>
      <c r="M168" s="69"/>
      <c r="N168" s="69"/>
      <c r="O168" s="69"/>
      <c r="P168" s="69"/>
      <c r="Q168" s="69"/>
      <c r="R168" s="69"/>
      <c r="S168" s="69"/>
      <c r="T168" s="31"/>
      <c r="U168" s="31"/>
      <c r="V168" s="31"/>
      <c r="W168" s="31"/>
      <c r="X168" s="31"/>
      <c r="Y168" s="31"/>
    </row>
    <row r="169" spans="1:25" x14ac:dyDescent="0.25">
      <c r="A169" s="36"/>
      <c r="B169" s="36"/>
      <c r="C169" s="36"/>
      <c r="D169" s="36"/>
      <c r="E169" s="36"/>
      <c r="F169" s="68"/>
      <c r="G169" s="69"/>
      <c r="H169" s="69"/>
      <c r="I169" s="69"/>
      <c r="J169" s="69"/>
      <c r="K169" s="69"/>
      <c r="L169" s="69"/>
      <c r="M169" s="69"/>
      <c r="N169" s="69"/>
      <c r="O169" s="69"/>
      <c r="P169" s="69"/>
      <c r="Q169" s="69"/>
      <c r="R169" s="69"/>
      <c r="S169" s="69"/>
      <c r="T169" s="31"/>
      <c r="U169" s="31"/>
      <c r="V169" s="31"/>
      <c r="W169" s="31"/>
      <c r="X169" s="31"/>
      <c r="Y169" s="31"/>
    </row>
    <row r="170" spans="1:25" x14ac:dyDescent="0.25">
      <c r="A170" s="36"/>
      <c r="B170" s="36"/>
      <c r="C170" s="36"/>
      <c r="D170" s="36"/>
      <c r="E170" s="36"/>
      <c r="F170" s="68"/>
      <c r="G170" s="69"/>
      <c r="H170" s="69"/>
      <c r="I170" s="69"/>
      <c r="J170" s="69"/>
      <c r="K170" s="69"/>
      <c r="L170" s="69"/>
      <c r="M170" s="69"/>
      <c r="N170" s="69"/>
      <c r="O170" s="69"/>
      <c r="P170" s="69"/>
      <c r="Q170" s="69"/>
      <c r="R170" s="69"/>
      <c r="S170" s="69"/>
      <c r="T170" s="31"/>
      <c r="U170" s="31"/>
      <c r="V170" s="31"/>
      <c r="W170" s="31"/>
      <c r="X170" s="31"/>
      <c r="Y170" s="31"/>
    </row>
    <row r="171" spans="1:25" x14ac:dyDescent="0.25">
      <c r="A171" s="36"/>
      <c r="B171" s="36"/>
      <c r="C171" s="36"/>
      <c r="D171" s="36"/>
      <c r="E171" s="36"/>
      <c r="F171" s="68"/>
      <c r="G171" s="69"/>
      <c r="H171" s="69"/>
      <c r="I171" s="69"/>
      <c r="J171" s="69"/>
      <c r="K171" s="69"/>
      <c r="L171" s="69"/>
      <c r="M171" s="69"/>
      <c r="N171" s="69"/>
      <c r="O171" s="69"/>
      <c r="P171" s="69"/>
      <c r="Q171" s="69"/>
      <c r="R171" s="69"/>
      <c r="S171" s="69"/>
      <c r="T171" s="31"/>
      <c r="U171" s="31"/>
      <c r="V171" s="31"/>
      <c r="W171" s="31"/>
      <c r="X171" s="31"/>
      <c r="Y171" s="31"/>
    </row>
    <row r="172" spans="1:25" x14ac:dyDescent="0.25">
      <c r="A172" s="36"/>
      <c r="B172" s="36"/>
      <c r="C172" s="36"/>
      <c r="D172" s="36"/>
      <c r="E172" s="36"/>
      <c r="F172" s="68"/>
      <c r="G172" s="69"/>
      <c r="H172" s="69"/>
      <c r="I172" s="69"/>
      <c r="J172" s="69"/>
      <c r="K172" s="69"/>
      <c r="L172" s="69"/>
      <c r="M172" s="69"/>
      <c r="N172" s="69"/>
      <c r="O172" s="69"/>
      <c r="P172" s="69"/>
      <c r="Q172" s="69"/>
      <c r="R172" s="69"/>
      <c r="S172" s="69"/>
      <c r="T172" s="31"/>
      <c r="U172" s="31"/>
      <c r="V172" s="31"/>
      <c r="W172" s="31"/>
      <c r="X172" s="31"/>
      <c r="Y172" s="31"/>
    </row>
    <row r="173" spans="1:25" x14ac:dyDescent="0.25">
      <c r="A173" s="36"/>
      <c r="B173" s="36"/>
      <c r="C173" s="36"/>
      <c r="D173" s="36"/>
      <c r="E173" s="36"/>
      <c r="F173" s="68"/>
      <c r="G173" s="69"/>
      <c r="H173" s="69"/>
      <c r="I173" s="69"/>
      <c r="J173" s="69"/>
      <c r="K173" s="69"/>
      <c r="L173" s="69"/>
      <c r="M173" s="69"/>
      <c r="N173" s="69"/>
      <c r="O173" s="69"/>
      <c r="P173" s="69"/>
      <c r="Q173" s="69"/>
      <c r="R173" s="69"/>
      <c r="S173" s="69"/>
      <c r="T173" s="31"/>
      <c r="U173" s="31"/>
      <c r="V173" s="31"/>
      <c r="W173" s="31"/>
      <c r="X173" s="31"/>
      <c r="Y173" s="31"/>
    </row>
    <row r="174" spans="1:25" x14ac:dyDescent="0.25">
      <c r="A174" s="36"/>
      <c r="B174" s="36"/>
      <c r="C174" s="36"/>
      <c r="D174" s="36"/>
      <c r="E174" s="36"/>
      <c r="F174" s="68"/>
      <c r="G174" s="69"/>
      <c r="H174" s="69"/>
      <c r="I174" s="69"/>
      <c r="J174" s="69"/>
      <c r="K174" s="69"/>
      <c r="L174" s="69"/>
      <c r="M174" s="69"/>
      <c r="N174" s="69"/>
      <c r="O174" s="69"/>
      <c r="P174" s="69"/>
      <c r="Q174" s="69"/>
      <c r="R174" s="69"/>
      <c r="S174" s="69"/>
      <c r="T174" s="31"/>
      <c r="U174" s="31"/>
      <c r="V174" s="31"/>
      <c r="W174" s="31"/>
      <c r="X174" s="31"/>
      <c r="Y174" s="31"/>
    </row>
    <row r="175" spans="1:25" x14ac:dyDescent="0.25">
      <c r="A175" s="36"/>
      <c r="B175" s="36"/>
      <c r="C175" s="36"/>
      <c r="D175" s="36"/>
      <c r="E175" s="36"/>
      <c r="F175" s="68"/>
      <c r="G175" s="69"/>
      <c r="H175" s="69"/>
      <c r="I175" s="69"/>
      <c r="J175" s="69"/>
      <c r="K175" s="69"/>
      <c r="L175" s="69"/>
      <c r="M175" s="69"/>
      <c r="N175" s="69"/>
      <c r="O175" s="69"/>
      <c r="P175" s="69"/>
      <c r="Q175" s="69"/>
      <c r="R175" s="69"/>
      <c r="S175" s="69"/>
      <c r="T175" s="31"/>
      <c r="U175" s="31"/>
      <c r="V175" s="31"/>
      <c r="W175" s="31"/>
      <c r="X175" s="31"/>
      <c r="Y175" s="31"/>
    </row>
    <row r="176" spans="1:25" x14ac:dyDescent="0.25">
      <c r="A176" s="36"/>
      <c r="B176" s="36"/>
      <c r="C176" s="36"/>
      <c r="D176" s="36"/>
      <c r="E176" s="36"/>
      <c r="F176" s="68"/>
      <c r="G176" s="69"/>
      <c r="H176" s="69"/>
      <c r="I176" s="69"/>
      <c r="J176" s="69"/>
      <c r="K176" s="69"/>
      <c r="L176" s="69"/>
      <c r="M176" s="69"/>
      <c r="N176" s="69"/>
      <c r="O176" s="69"/>
      <c r="P176" s="69"/>
      <c r="Q176" s="69"/>
      <c r="R176" s="69"/>
      <c r="S176" s="69"/>
      <c r="T176" s="31"/>
      <c r="U176" s="31"/>
      <c r="V176" s="31"/>
      <c r="W176" s="31"/>
      <c r="X176" s="31"/>
      <c r="Y176" s="31"/>
    </row>
    <row r="177" spans="1:25" x14ac:dyDescent="0.25">
      <c r="A177" s="36"/>
      <c r="B177" s="36"/>
      <c r="C177" s="36"/>
      <c r="D177" s="36"/>
      <c r="E177" s="36"/>
      <c r="F177" s="68"/>
      <c r="G177" s="69"/>
      <c r="H177" s="69"/>
      <c r="I177" s="69"/>
      <c r="J177" s="69"/>
      <c r="K177" s="69"/>
      <c r="L177" s="69"/>
      <c r="M177" s="69"/>
      <c r="N177" s="69"/>
      <c r="O177" s="69"/>
      <c r="P177" s="69"/>
      <c r="Q177" s="69"/>
      <c r="R177" s="69"/>
      <c r="S177" s="69"/>
      <c r="T177" s="31"/>
      <c r="U177" s="31"/>
      <c r="V177" s="31"/>
      <c r="W177" s="31"/>
      <c r="X177" s="31"/>
      <c r="Y177" s="31"/>
    </row>
    <row r="178" spans="1:25" x14ac:dyDescent="0.25">
      <c r="A178" s="36"/>
      <c r="B178" s="36"/>
      <c r="C178" s="36"/>
      <c r="D178" s="36"/>
      <c r="E178" s="36"/>
      <c r="F178" s="68"/>
      <c r="G178" s="69"/>
      <c r="H178" s="69"/>
      <c r="I178" s="69"/>
      <c r="J178" s="69"/>
      <c r="K178" s="69"/>
      <c r="L178" s="69"/>
      <c r="M178" s="69"/>
      <c r="N178" s="69"/>
      <c r="O178" s="69"/>
      <c r="P178" s="69"/>
      <c r="Q178" s="69"/>
      <c r="R178" s="69"/>
      <c r="S178" s="69"/>
      <c r="T178" s="31"/>
      <c r="U178" s="31"/>
      <c r="V178" s="31"/>
      <c r="W178" s="31"/>
      <c r="X178" s="31"/>
      <c r="Y178" s="31"/>
    </row>
    <row r="179" spans="1:25" x14ac:dyDescent="0.25">
      <c r="A179" s="36"/>
      <c r="B179" s="36"/>
      <c r="C179" s="36"/>
      <c r="D179" s="36"/>
      <c r="E179" s="36"/>
      <c r="F179" s="68"/>
      <c r="G179" s="69"/>
      <c r="H179" s="69"/>
      <c r="I179" s="69"/>
      <c r="J179" s="69"/>
      <c r="K179" s="69"/>
      <c r="L179" s="69"/>
      <c r="M179" s="69"/>
      <c r="N179" s="69"/>
      <c r="O179" s="69"/>
      <c r="P179" s="69"/>
      <c r="Q179" s="69"/>
      <c r="R179" s="69"/>
      <c r="S179" s="69"/>
      <c r="T179" s="31"/>
      <c r="U179" s="31"/>
      <c r="V179" s="31"/>
      <c r="W179" s="31"/>
      <c r="X179" s="31"/>
      <c r="Y179" s="31"/>
    </row>
    <row r="180" spans="1:25" x14ac:dyDescent="0.25">
      <c r="A180" s="36"/>
      <c r="B180" s="36"/>
      <c r="C180" s="36"/>
      <c r="D180" s="36"/>
      <c r="E180" s="36"/>
      <c r="F180" s="68"/>
      <c r="G180" s="69"/>
      <c r="H180" s="69"/>
      <c r="I180" s="69"/>
      <c r="J180" s="69"/>
      <c r="K180" s="69"/>
      <c r="L180" s="69"/>
      <c r="M180" s="69"/>
      <c r="N180" s="69"/>
      <c r="O180" s="69"/>
      <c r="P180" s="69"/>
      <c r="Q180" s="69"/>
      <c r="R180" s="69"/>
      <c r="S180" s="69"/>
      <c r="T180" s="31"/>
      <c r="U180" s="31"/>
      <c r="V180" s="31"/>
      <c r="W180" s="31"/>
      <c r="X180" s="31"/>
      <c r="Y180" s="31"/>
    </row>
    <row r="181" spans="1:25" x14ac:dyDescent="0.25">
      <c r="A181" s="36"/>
      <c r="B181" s="36"/>
      <c r="C181" s="36"/>
      <c r="D181" s="36"/>
      <c r="E181" s="36"/>
      <c r="F181" s="68"/>
      <c r="G181" s="69"/>
      <c r="H181" s="69"/>
      <c r="I181" s="69"/>
      <c r="J181" s="69"/>
      <c r="K181" s="69"/>
      <c r="L181" s="69"/>
      <c r="M181" s="69"/>
      <c r="N181" s="69"/>
      <c r="O181" s="69"/>
      <c r="P181" s="69"/>
      <c r="Q181" s="69"/>
      <c r="R181" s="69"/>
      <c r="S181" s="69"/>
      <c r="T181" s="31"/>
      <c r="U181" s="31"/>
      <c r="V181" s="31"/>
      <c r="W181" s="31"/>
      <c r="X181" s="31"/>
      <c r="Y181" s="31"/>
    </row>
    <row r="182" spans="1:25" x14ac:dyDescent="0.25">
      <c r="A182" s="36"/>
      <c r="B182" s="36"/>
      <c r="C182" s="36"/>
      <c r="D182" s="36"/>
      <c r="E182" s="36"/>
      <c r="F182" s="68"/>
      <c r="G182" s="69"/>
      <c r="H182" s="69"/>
      <c r="I182" s="69"/>
      <c r="J182" s="69"/>
      <c r="K182" s="69"/>
      <c r="L182" s="69"/>
      <c r="M182" s="69"/>
      <c r="N182" s="69"/>
      <c r="O182" s="69"/>
      <c r="P182" s="69"/>
      <c r="Q182" s="69"/>
      <c r="R182" s="69"/>
      <c r="S182" s="69"/>
      <c r="T182" s="31"/>
      <c r="U182" s="31"/>
      <c r="V182" s="31"/>
      <c r="W182" s="31"/>
      <c r="X182" s="31"/>
      <c r="Y182" s="31"/>
    </row>
    <row r="183" spans="1:25" x14ac:dyDescent="0.25">
      <c r="A183" s="36"/>
      <c r="B183" s="36"/>
      <c r="C183" s="36"/>
      <c r="D183" s="36"/>
      <c r="E183" s="36"/>
      <c r="F183" s="68"/>
      <c r="G183" s="69"/>
      <c r="H183" s="69"/>
      <c r="I183" s="69"/>
      <c r="J183" s="69"/>
      <c r="K183" s="69"/>
      <c r="L183" s="69"/>
      <c r="M183" s="69"/>
      <c r="N183" s="69"/>
      <c r="O183" s="69"/>
      <c r="P183" s="69"/>
      <c r="Q183" s="69"/>
      <c r="R183" s="69"/>
      <c r="S183" s="69"/>
      <c r="T183" s="31"/>
      <c r="U183" s="31"/>
      <c r="V183" s="31"/>
      <c r="W183" s="31"/>
      <c r="X183" s="31"/>
      <c r="Y183" s="31"/>
    </row>
    <row r="184" spans="1:25" x14ac:dyDescent="0.25">
      <c r="A184" s="36"/>
      <c r="B184" s="36"/>
      <c r="C184" s="36"/>
      <c r="D184" s="36"/>
      <c r="E184" s="36"/>
      <c r="F184" s="68"/>
      <c r="G184" s="69"/>
      <c r="H184" s="69"/>
      <c r="I184" s="69"/>
      <c r="J184" s="69"/>
      <c r="K184" s="69"/>
      <c r="L184" s="69"/>
      <c r="M184" s="69"/>
      <c r="N184" s="69"/>
      <c r="O184" s="69"/>
      <c r="P184" s="69"/>
      <c r="Q184" s="69"/>
      <c r="R184" s="69"/>
      <c r="S184" s="69"/>
      <c r="T184" s="31"/>
      <c r="U184" s="31"/>
      <c r="V184" s="31"/>
      <c r="W184" s="31"/>
      <c r="X184" s="31"/>
      <c r="Y184" s="31"/>
    </row>
    <row r="185" spans="1:25" x14ac:dyDescent="0.25">
      <c r="A185" s="36"/>
      <c r="B185" s="36"/>
      <c r="C185" s="36"/>
      <c r="D185" s="36"/>
      <c r="E185" s="36"/>
      <c r="F185" s="68"/>
      <c r="G185" s="69"/>
      <c r="H185" s="69"/>
      <c r="I185" s="69"/>
      <c r="J185" s="69"/>
      <c r="K185" s="69"/>
      <c r="L185" s="69"/>
      <c r="M185" s="69"/>
      <c r="N185" s="69"/>
      <c r="O185" s="69"/>
      <c r="P185" s="69"/>
      <c r="Q185" s="69"/>
      <c r="R185" s="69"/>
      <c r="S185" s="69"/>
      <c r="T185" s="31"/>
      <c r="U185" s="31"/>
      <c r="V185" s="31"/>
      <c r="W185" s="31"/>
      <c r="X185" s="31"/>
      <c r="Y185" s="31"/>
    </row>
    <row r="186" spans="1:25" x14ac:dyDescent="0.25">
      <c r="A186" s="36"/>
      <c r="B186" s="36"/>
      <c r="C186" s="36"/>
      <c r="D186" s="36"/>
      <c r="E186" s="36"/>
      <c r="F186" s="68"/>
      <c r="G186" s="69"/>
      <c r="H186" s="69"/>
      <c r="I186" s="69"/>
      <c r="J186" s="69"/>
      <c r="K186" s="69"/>
      <c r="L186" s="69"/>
      <c r="M186" s="69"/>
      <c r="N186" s="69"/>
      <c r="O186" s="69"/>
      <c r="P186" s="69"/>
      <c r="Q186" s="69"/>
      <c r="R186" s="69"/>
      <c r="S186" s="69"/>
      <c r="T186" s="31"/>
      <c r="U186" s="31"/>
      <c r="V186" s="31"/>
      <c r="W186" s="31"/>
      <c r="X186" s="31"/>
      <c r="Y186" s="31"/>
    </row>
    <row r="187" spans="1:25" x14ac:dyDescent="0.25">
      <c r="A187" s="36"/>
      <c r="B187" s="36"/>
      <c r="C187" s="36"/>
      <c r="D187" s="36"/>
      <c r="E187" s="36"/>
      <c r="F187" s="68"/>
      <c r="G187" s="69"/>
      <c r="H187" s="69"/>
      <c r="I187" s="69"/>
      <c r="J187" s="69"/>
      <c r="K187" s="69"/>
      <c r="L187" s="69"/>
      <c r="M187" s="69"/>
      <c r="N187" s="69"/>
      <c r="O187" s="69"/>
      <c r="P187" s="69"/>
      <c r="Q187" s="69"/>
      <c r="R187" s="69"/>
      <c r="S187" s="69"/>
      <c r="T187" s="31"/>
      <c r="U187" s="31"/>
      <c r="V187" s="31"/>
      <c r="W187" s="31"/>
      <c r="X187" s="31"/>
      <c r="Y187" s="31"/>
    </row>
    <row r="188" spans="1:25" x14ac:dyDescent="0.25">
      <c r="A188" s="36"/>
      <c r="B188" s="36"/>
      <c r="C188" s="36"/>
      <c r="D188" s="36"/>
      <c r="E188" s="36"/>
      <c r="F188" s="68"/>
      <c r="G188" s="69"/>
      <c r="H188" s="69"/>
      <c r="I188" s="69"/>
      <c r="J188" s="69"/>
      <c r="K188" s="69"/>
      <c r="L188" s="69"/>
      <c r="M188" s="69"/>
      <c r="N188" s="69"/>
      <c r="O188" s="69"/>
      <c r="P188" s="69"/>
      <c r="Q188" s="69"/>
      <c r="R188" s="69"/>
      <c r="S188" s="69"/>
      <c r="T188" s="31"/>
      <c r="U188" s="31"/>
      <c r="V188" s="31"/>
      <c r="W188" s="31"/>
      <c r="X188" s="31"/>
      <c r="Y188" s="31"/>
    </row>
    <row r="189" spans="1:25" x14ac:dyDescent="0.25">
      <c r="A189" s="36"/>
      <c r="B189" s="36"/>
      <c r="C189" s="36"/>
      <c r="D189" s="36"/>
      <c r="E189" s="36"/>
      <c r="F189" s="68"/>
      <c r="G189" s="69"/>
      <c r="H189" s="69"/>
      <c r="I189" s="69"/>
      <c r="J189" s="69"/>
      <c r="K189" s="69"/>
      <c r="L189" s="69"/>
      <c r="M189" s="69"/>
      <c r="N189" s="69"/>
      <c r="O189" s="69"/>
      <c r="P189" s="69"/>
      <c r="Q189" s="69"/>
      <c r="R189" s="69"/>
      <c r="S189" s="69"/>
      <c r="T189" s="31"/>
      <c r="U189" s="31"/>
      <c r="V189" s="31"/>
      <c r="W189" s="31"/>
      <c r="X189" s="31"/>
      <c r="Y189" s="31"/>
    </row>
    <row r="190" spans="1:25" x14ac:dyDescent="0.25">
      <c r="A190" s="36"/>
      <c r="B190" s="36"/>
      <c r="C190" s="36"/>
      <c r="D190" s="36"/>
      <c r="E190" s="36"/>
      <c r="F190" s="68"/>
      <c r="G190" s="69"/>
      <c r="H190" s="69"/>
      <c r="I190" s="69"/>
      <c r="J190" s="69"/>
      <c r="K190" s="69"/>
      <c r="L190" s="69"/>
      <c r="M190" s="69"/>
      <c r="N190" s="69"/>
      <c r="O190" s="69"/>
      <c r="P190" s="69"/>
      <c r="Q190" s="69"/>
      <c r="R190" s="69"/>
      <c r="S190" s="69"/>
      <c r="T190" s="31"/>
      <c r="U190" s="31"/>
      <c r="V190" s="31"/>
      <c r="W190" s="31"/>
      <c r="X190" s="31"/>
      <c r="Y190" s="31"/>
    </row>
    <row r="191" spans="1:25" x14ac:dyDescent="0.25">
      <c r="A191" s="36"/>
      <c r="B191" s="36"/>
      <c r="C191" s="36"/>
      <c r="D191" s="36"/>
      <c r="E191" s="36"/>
      <c r="F191" s="68"/>
      <c r="G191" s="69"/>
      <c r="H191" s="69"/>
      <c r="I191" s="69"/>
      <c r="J191" s="69"/>
      <c r="K191" s="69"/>
      <c r="L191" s="69"/>
      <c r="M191" s="69"/>
      <c r="N191" s="69"/>
      <c r="O191" s="69"/>
      <c r="P191" s="69"/>
      <c r="Q191" s="69"/>
      <c r="R191" s="69"/>
      <c r="S191" s="69"/>
      <c r="T191" s="31"/>
      <c r="U191" s="31"/>
      <c r="V191" s="31"/>
      <c r="W191" s="31"/>
      <c r="X191" s="31"/>
      <c r="Y191" s="31"/>
    </row>
    <row r="192" spans="1:25" x14ac:dyDescent="0.25">
      <c r="A192" s="36"/>
      <c r="B192" s="36"/>
      <c r="C192" s="36"/>
      <c r="D192" s="36"/>
      <c r="E192" s="36"/>
      <c r="F192" s="68"/>
      <c r="G192" s="69"/>
      <c r="H192" s="69"/>
      <c r="I192" s="69"/>
      <c r="J192" s="69"/>
      <c r="K192" s="69"/>
      <c r="L192" s="69"/>
      <c r="M192" s="69"/>
      <c r="N192" s="69"/>
      <c r="O192" s="69"/>
      <c r="P192" s="69"/>
      <c r="Q192" s="69"/>
      <c r="R192" s="69"/>
      <c r="S192" s="69"/>
      <c r="T192" s="31"/>
      <c r="U192" s="31"/>
      <c r="V192" s="31"/>
      <c r="W192" s="31"/>
      <c r="X192" s="31"/>
      <c r="Y192" s="31"/>
    </row>
    <row r="193" spans="1:25" x14ac:dyDescent="0.25">
      <c r="A193" s="36"/>
      <c r="B193" s="36"/>
      <c r="C193" s="36"/>
      <c r="D193" s="36"/>
      <c r="E193" s="36"/>
      <c r="F193" s="68"/>
      <c r="G193" s="69"/>
      <c r="H193" s="69"/>
      <c r="I193" s="69"/>
      <c r="J193" s="69"/>
      <c r="K193" s="69"/>
      <c r="L193" s="69"/>
      <c r="M193" s="69"/>
      <c r="N193" s="69"/>
      <c r="O193" s="69"/>
      <c r="P193" s="69"/>
      <c r="Q193" s="69"/>
      <c r="R193" s="69"/>
      <c r="S193" s="69"/>
      <c r="T193" s="31"/>
      <c r="U193" s="31"/>
      <c r="V193" s="31"/>
      <c r="W193" s="31"/>
      <c r="X193" s="31"/>
      <c r="Y193" s="31"/>
    </row>
    <row r="194" spans="1:25" x14ac:dyDescent="0.25">
      <c r="A194" s="36"/>
      <c r="B194" s="36"/>
      <c r="C194" s="36"/>
      <c r="D194" s="36"/>
      <c r="E194" s="36"/>
      <c r="F194" s="68"/>
      <c r="G194" s="69"/>
      <c r="H194" s="69"/>
      <c r="I194" s="69"/>
      <c r="J194" s="69"/>
      <c r="K194" s="69"/>
      <c r="L194" s="69"/>
      <c r="M194" s="69"/>
      <c r="N194" s="69"/>
      <c r="O194" s="69"/>
      <c r="P194" s="69"/>
      <c r="Q194" s="69"/>
      <c r="R194" s="69"/>
      <c r="S194" s="69"/>
      <c r="T194" s="31"/>
      <c r="U194" s="31"/>
      <c r="V194" s="31"/>
      <c r="W194" s="31"/>
      <c r="X194" s="31"/>
      <c r="Y194" s="31"/>
    </row>
    <row r="195" spans="1:25" x14ac:dyDescent="0.25">
      <c r="A195" s="36"/>
      <c r="B195" s="36"/>
      <c r="C195" s="36"/>
      <c r="D195" s="36"/>
      <c r="E195" s="36"/>
      <c r="F195" s="68"/>
      <c r="G195" s="69"/>
      <c r="H195" s="69"/>
      <c r="I195" s="69"/>
      <c r="J195" s="69"/>
      <c r="K195" s="69"/>
      <c r="L195" s="69"/>
      <c r="M195" s="69"/>
      <c r="N195" s="69"/>
      <c r="O195" s="69"/>
      <c r="P195" s="69"/>
      <c r="Q195" s="69"/>
      <c r="R195" s="69"/>
      <c r="S195" s="69"/>
      <c r="T195" s="31"/>
      <c r="U195" s="31"/>
      <c r="V195" s="31"/>
      <c r="W195" s="31"/>
      <c r="X195" s="31"/>
      <c r="Y195" s="31"/>
    </row>
    <row r="196" spans="1:25" x14ac:dyDescent="0.25">
      <c r="A196" s="36"/>
      <c r="B196" s="36"/>
      <c r="C196" s="36"/>
      <c r="D196" s="36"/>
      <c r="E196" s="36"/>
      <c r="F196" s="68"/>
      <c r="G196" s="69"/>
      <c r="H196" s="69"/>
      <c r="I196" s="69"/>
      <c r="J196" s="69"/>
      <c r="K196" s="69"/>
      <c r="L196" s="69"/>
      <c r="M196" s="69"/>
      <c r="N196" s="69"/>
      <c r="O196" s="69"/>
      <c r="P196" s="69"/>
      <c r="Q196" s="69"/>
      <c r="R196" s="69"/>
      <c r="S196" s="69"/>
      <c r="T196" s="31"/>
      <c r="U196" s="31"/>
      <c r="V196" s="31"/>
      <c r="W196" s="31"/>
      <c r="X196" s="31"/>
      <c r="Y196" s="31"/>
    </row>
    <row r="197" spans="1:25" x14ac:dyDescent="0.25">
      <c r="A197" s="36"/>
      <c r="B197" s="36"/>
      <c r="C197" s="36"/>
      <c r="D197" s="36"/>
      <c r="E197" s="36"/>
      <c r="F197" s="68"/>
      <c r="G197" s="69"/>
      <c r="H197" s="69"/>
      <c r="I197" s="69"/>
      <c r="J197" s="69"/>
      <c r="K197" s="69"/>
      <c r="L197" s="69"/>
      <c r="M197" s="69"/>
      <c r="N197" s="69"/>
      <c r="O197" s="69"/>
      <c r="P197" s="69"/>
      <c r="Q197" s="69"/>
      <c r="R197" s="69"/>
      <c r="S197" s="69"/>
      <c r="T197" s="31"/>
      <c r="U197" s="31"/>
      <c r="V197" s="31"/>
      <c r="W197" s="31"/>
      <c r="X197" s="31"/>
      <c r="Y197" s="31"/>
    </row>
    <row r="198" spans="1:25" x14ac:dyDescent="0.25">
      <c r="A198" s="36"/>
      <c r="B198" s="36"/>
      <c r="C198" s="36"/>
      <c r="D198" s="36"/>
      <c r="E198" s="36"/>
      <c r="F198" s="68"/>
      <c r="G198" s="69"/>
      <c r="H198" s="69"/>
      <c r="I198" s="69"/>
      <c r="J198" s="69"/>
      <c r="K198" s="69"/>
      <c r="L198" s="69"/>
      <c r="M198" s="69"/>
      <c r="N198" s="69"/>
      <c r="O198" s="69"/>
      <c r="P198" s="69"/>
      <c r="Q198" s="69"/>
      <c r="R198" s="69"/>
      <c r="S198" s="69"/>
      <c r="T198" s="31"/>
      <c r="U198" s="31"/>
      <c r="V198" s="31"/>
      <c r="W198" s="31"/>
      <c r="X198" s="31"/>
      <c r="Y198" s="31"/>
    </row>
    <row r="199" spans="1:25" x14ac:dyDescent="0.25">
      <c r="A199" s="36"/>
      <c r="B199" s="36"/>
      <c r="C199" s="36"/>
      <c r="D199" s="36"/>
      <c r="E199" s="36"/>
      <c r="F199" s="68"/>
      <c r="G199" s="69"/>
      <c r="H199" s="69"/>
      <c r="I199" s="69"/>
      <c r="J199" s="69"/>
      <c r="K199" s="69"/>
      <c r="L199" s="69"/>
      <c r="M199" s="69"/>
      <c r="N199" s="69"/>
      <c r="O199" s="69"/>
      <c r="P199" s="69"/>
      <c r="Q199" s="69"/>
      <c r="R199" s="69"/>
      <c r="S199" s="69"/>
      <c r="T199" s="31"/>
      <c r="U199" s="31"/>
      <c r="V199" s="31"/>
      <c r="W199" s="31"/>
      <c r="X199" s="31"/>
      <c r="Y199" s="31"/>
    </row>
    <row r="200" spans="1:25" x14ac:dyDescent="0.25">
      <c r="A200" s="36"/>
      <c r="B200" s="36"/>
      <c r="C200" s="36"/>
      <c r="D200" s="36"/>
      <c r="E200" s="36"/>
      <c r="F200" s="68"/>
      <c r="G200" s="69"/>
      <c r="H200" s="69"/>
      <c r="I200" s="69"/>
      <c r="J200" s="69"/>
      <c r="K200" s="69"/>
      <c r="L200" s="69"/>
      <c r="M200" s="69"/>
      <c r="N200" s="69"/>
      <c r="O200" s="69"/>
      <c r="P200" s="69"/>
      <c r="Q200" s="69"/>
      <c r="R200" s="69"/>
      <c r="S200" s="69"/>
      <c r="T200" s="31"/>
      <c r="U200" s="31"/>
      <c r="V200" s="31"/>
      <c r="W200" s="31"/>
      <c r="X200" s="31"/>
      <c r="Y200" s="31"/>
    </row>
    <row r="201" spans="1:25" x14ac:dyDescent="0.25">
      <c r="A201" s="36"/>
      <c r="B201" s="36"/>
      <c r="C201" s="36"/>
      <c r="D201" s="36"/>
      <c r="E201" s="36"/>
      <c r="F201" s="68"/>
      <c r="G201" s="69"/>
      <c r="H201" s="69"/>
      <c r="I201" s="69"/>
      <c r="J201" s="69"/>
      <c r="K201" s="69"/>
      <c r="L201" s="69"/>
      <c r="M201" s="69"/>
      <c r="N201" s="69"/>
      <c r="O201" s="69"/>
      <c r="P201" s="69"/>
      <c r="Q201" s="69"/>
      <c r="R201" s="69"/>
      <c r="S201" s="69"/>
      <c r="T201" s="31"/>
      <c r="U201" s="31"/>
      <c r="V201" s="31"/>
      <c r="W201" s="31"/>
      <c r="X201" s="31"/>
      <c r="Y201" s="31"/>
    </row>
    <row r="202" spans="1:25" x14ac:dyDescent="0.25">
      <c r="A202" s="36"/>
      <c r="B202" s="36"/>
      <c r="C202" s="36"/>
      <c r="D202" s="36"/>
      <c r="E202" s="36"/>
      <c r="F202" s="68"/>
      <c r="G202" s="69"/>
      <c r="H202" s="69"/>
      <c r="I202" s="69"/>
      <c r="J202" s="69"/>
      <c r="K202" s="69"/>
      <c r="L202" s="69"/>
      <c r="M202" s="69"/>
      <c r="N202" s="69"/>
      <c r="O202" s="69"/>
      <c r="P202" s="69"/>
      <c r="Q202" s="69"/>
      <c r="R202" s="69"/>
      <c r="S202" s="69"/>
      <c r="T202" s="31"/>
      <c r="U202" s="31"/>
      <c r="V202" s="31"/>
      <c r="W202" s="31"/>
      <c r="X202" s="31"/>
      <c r="Y202" s="31"/>
    </row>
    <row r="203" spans="1:25" x14ac:dyDescent="0.25">
      <c r="A203" s="36"/>
      <c r="B203" s="36"/>
      <c r="C203" s="36"/>
      <c r="D203" s="36"/>
      <c r="E203" s="36"/>
      <c r="F203" s="68"/>
      <c r="G203" s="69"/>
      <c r="H203" s="69"/>
      <c r="I203" s="69"/>
      <c r="J203" s="69"/>
      <c r="K203" s="69"/>
      <c r="L203" s="69"/>
      <c r="M203" s="69"/>
      <c r="N203" s="69"/>
      <c r="O203" s="69"/>
      <c r="P203" s="69"/>
      <c r="Q203" s="69"/>
      <c r="R203" s="69"/>
      <c r="S203" s="69"/>
      <c r="T203" s="31"/>
      <c r="U203" s="31"/>
      <c r="V203" s="31"/>
      <c r="W203" s="31"/>
      <c r="X203" s="31"/>
      <c r="Y203" s="31"/>
    </row>
    <row r="204" spans="1:25" x14ac:dyDescent="0.25">
      <c r="A204" s="36"/>
      <c r="B204" s="36"/>
      <c r="C204" s="36"/>
      <c r="D204" s="36"/>
      <c r="E204" s="36"/>
      <c r="F204" s="68"/>
      <c r="G204" s="69"/>
      <c r="H204" s="69"/>
      <c r="I204" s="69"/>
      <c r="J204" s="69"/>
      <c r="K204" s="69"/>
      <c r="L204" s="69"/>
      <c r="M204" s="69"/>
      <c r="N204" s="69"/>
      <c r="O204" s="69"/>
      <c r="P204" s="69"/>
      <c r="Q204" s="69"/>
      <c r="R204" s="69"/>
      <c r="S204" s="69"/>
      <c r="T204" s="31"/>
      <c r="U204" s="31"/>
      <c r="V204" s="31"/>
      <c r="W204" s="31"/>
      <c r="X204" s="31"/>
      <c r="Y204" s="31"/>
    </row>
    <row r="205" spans="1:25" x14ac:dyDescent="0.25">
      <c r="A205" s="36"/>
      <c r="B205" s="36"/>
      <c r="C205" s="36"/>
      <c r="D205" s="36"/>
      <c r="E205" s="36"/>
      <c r="F205" s="68"/>
      <c r="G205" s="69"/>
      <c r="H205" s="69"/>
      <c r="I205" s="69"/>
      <c r="J205" s="69"/>
      <c r="K205" s="69"/>
      <c r="L205" s="69"/>
      <c r="M205" s="69"/>
      <c r="N205" s="69"/>
      <c r="O205" s="69"/>
      <c r="P205" s="69"/>
      <c r="Q205" s="69"/>
      <c r="R205" s="69"/>
      <c r="S205" s="69"/>
      <c r="T205" s="31"/>
      <c r="U205" s="31"/>
      <c r="V205" s="31"/>
      <c r="W205" s="31"/>
      <c r="X205" s="31"/>
      <c r="Y205" s="31"/>
    </row>
    <row r="206" spans="1:25" x14ac:dyDescent="0.25">
      <c r="A206" s="36"/>
      <c r="B206" s="36"/>
      <c r="C206" s="36"/>
      <c r="D206" s="36"/>
      <c r="E206" s="36"/>
      <c r="F206" s="68"/>
      <c r="G206" s="69"/>
      <c r="H206" s="69"/>
      <c r="I206" s="69"/>
      <c r="J206" s="69"/>
      <c r="K206" s="69"/>
      <c r="L206" s="69"/>
      <c r="M206" s="69"/>
      <c r="N206" s="69"/>
      <c r="O206" s="69"/>
      <c r="P206" s="69"/>
      <c r="Q206" s="69"/>
      <c r="R206" s="69"/>
      <c r="S206" s="69"/>
      <c r="T206" s="31"/>
      <c r="U206" s="31"/>
      <c r="V206" s="31"/>
      <c r="W206" s="31"/>
      <c r="X206" s="31"/>
      <c r="Y206" s="31"/>
    </row>
    <row r="207" spans="1:25" x14ac:dyDescent="0.25">
      <c r="A207" s="36"/>
      <c r="B207" s="36"/>
      <c r="C207" s="36"/>
      <c r="D207" s="36"/>
      <c r="E207" s="36"/>
      <c r="F207" s="68"/>
      <c r="G207" s="69"/>
      <c r="H207" s="69"/>
      <c r="I207" s="69"/>
      <c r="J207" s="69"/>
      <c r="K207" s="69"/>
      <c r="L207" s="69"/>
      <c r="M207" s="69"/>
      <c r="N207" s="69"/>
      <c r="O207" s="69"/>
      <c r="P207" s="69"/>
      <c r="Q207" s="69"/>
      <c r="R207" s="69"/>
      <c r="S207" s="69"/>
      <c r="T207" s="31"/>
      <c r="U207" s="31"/>
      <c r="V207" s="31"/>
      <c r="W207" s="31"/>
      <c r="X207" s="31"/>
      <c r="Y207" s="31"/>
    </row>
    <row r="208" spans="1:25" x14ac:dyDescent="0.25">
      <c r="A208" s="36"/>
      <c r="B208" s="36"/>
      <c r="C208" s="36"/>
      <c r="D208" s="36"/>
      <c r="E208" s="36"/>
      <c r="F208" s="68"/>
      <c r="G208" s="69"/>
      <c r="H208" s="69"/>
      <c r="I208" s="69"/>
      <c r="J208" s="69"/>
      <c r="K208" s="69"/>
      <c r="L208" s="69"/>
      <c r="M208" s="69"/>
      <c r="N208" s="69"/>
      <c r="O208" s="69"/>
      <c r="P208" s="69"/>
      <c r="Q208" s="69"/>
      <c r="R208" s="69"/>
      <c r="S208" s="69"/>
      <c r="T208" s="31"/>
      <c r="U208" s="31"/>
      <c r="V208" s="31"/>
      <c r="W208" s="31"/>
      <c r="X208" s="31"/>
      <c r="Y208" s="31"/>
    </row>
    <row r="209" spans="1:25" x14ac:dyDescent="0.25">
      <c r="A209" s="36"/>
      <c r="B209" s="36"/>
      <c r="C209" s="36"/>
      <c r="D209" s="36"/>
      <c r="E209" s="36"/>
      <c r="F209" s="68"/>
      <c r="G209" s="69"/>
      <c r="H209" s="69"/>
      <c r="I209" s="69"/>
      <c r="J209" s="69"/>
      <c r="K209" s="69"/>
      <c r="L209" s="69"/>
      <c r="M209" s="69"/>
      <c r="N209" s="69"/>
      <c r="O209" s="69"/>
      <c r="P209" s="69"/>
      <c r="Q209" s="69"/>
      <c r="R209" s="69"/>
      <c r="S209" s="69"/>
      <c r="T209" s="31"/>
      <c r="U209" s="31"/>
      <c r="V209" s="31"/>
      <c r="W209" s="31"/>
      <c r="X209" s="31"/>
      <c r="Y209" s="31"/>
    </row>
    <row r="210" spans="1:25" x14ac:dyDescent="0.25">
      <c r="A210" s="36"/>
      <c r="B210" s="36"/>
      <c r="C210" s="36"/>
      <c r="D210" s="36"/>
      <c r="E210" s="36"/>
      <c r="F210" s="68"/>
      <c r="G210" s="69"/>
      <c r="H210" s="69"/>
      <c r="I210" s="69"/>
      <c r="J210" s="69"/>
      <c r="K210" s="69"/>
      <c r="L210" s="69"/>
      <c r="M210" s="69"/>
      <c r="N210" s="69"/>
      <c r="O210" s="69"/>
      <c r="P210" s="69"/>
      <c r="Q210" s="69"/>
      <c r="R210" s="69"/>
      <c r="S210" s="69"/>
      <c r="T210" s="31"/>
      <c r="U210" s="31"/>
      <c r="V210" s="31"/>
      <c r="W210" s="31"/>
      <c r="X210" s="31"/>
      <c r="Y210" s="31"/>
    </row>
    <row r="211" spans="1:25" x14ac:dyDescent="0.25">
      <c r="A211" s="36"/>
      <c r="B211" s="36"/>
      <c r="C211" s="36"/>
      <c r="D211" s="36"/>
      <c r="E211" s="36"/>
      <c r="F211" s="68"/>
      <c r="G211" s="69"/>
      <c r="H211" s="69"/>
      <c r="I211" s="69"/>
      <c r="J211" s="69"/>
      <c r="K211" s="69"/>
      <c r="L211" s="69"/>
      <c r="M211" s="69"/>
      <c r="N211" s="69"/>
      <c r="O211" s="69"/>
      <c r="P211" s="69"/>
      <c r="Q211" s="69"/>
      <c r="R211" s="69"/>
      <c r="S211" s="69"/>
      <c r="T211" s="31"/>
      <c r="U211" s="31"/>
      <c r="V211" s="31"/>
      <c r="W211" s="31"/>
      <c r="X211" s="31"/>
      <c r="Y211" s="31"/>
    </row>
    <row r="212" spans="1:25" x14ac:dyDescent="0.25">
      <c r="A212" s="36"/>
      <c r="B212" s="36"/>
      <c r="C212" s="36"/>
      <c r="D212" s="36"/>
      <c r="E212" s="36"/>
      <c r="F212" s="68"/>
      <c r="G212" s="69"/>
      <c r="H212" s="69"/>
      <c r="I212" s="69"/>
      <c r="J212" s="69"/>
      <c r="K212" s="69"/>
      <c r="L212" s="69"/>
      <c r="M212" s="69"/>
      <c r="N212" s="69"/>
      <c r="O212" s="69"/>
      <c r="P212" s="69"/>
      <c r="Q212" s="69"/>
      <c r="R212" s="69"/>
      <c r="S212" s="69"/>
      <c r="T212" s="31"/>
      <c r="U212" s="31"/>
      <c r="V212" s="31"/>
      <c r="W212" s="31"/>
      <c r="X212" s="31"/>
      <c r="Y212" s="31"/>
    </row>
    <row r="213" spans="1:25" x14ac:dyDescent="0.25">
      <c r="A213" s="36"/>
      <c r="B213" s="36"/>
      <c r="C213" s="36"/>
      <c r="D213" s="36"/>
      <c r="E213" s="36"/>
      <c r="F213" s="68"/>
      <c r="G213" s="69"/>
      <c r="H213" s="69"/>
      <c r="I213" s="69"/>
      <c r="J213" s="69"/>
      <c r="K213" s="69"/>
      <c r="L213" s="69"/>
      <c r="M213" s="69"/>
      <c r="N213" s="69"/>
      <c r="O213" s="69"/>
      <c r="P213" s="69"/>
      <c r="Q213" s="69"/>
      <c r="R213" s="69"/>
      <c r="S213" s="69"/>
      <c r="T213" s="31"/>
      <c r="U213" s="31"/>
      <c r="V213" s="31"/>
      <c r="W213" s="31"/>
      <c r="X213" s="31"/>
      <c r="Y213" s="31"/>
    </row>
    <row r="214" spans="1:25" x14ac:dyDescent="0.25">
      <c r="A214" s="36"/>
      <c r="B214" s="36"/>
      <c r="C214" s="36"/>
      <c r="D214" s="36"/>
      <c r="E214" s="36"/>
      <c r="F214" s="68"/>
      <c r="G214" s="69"/>
      <c r="H214" s="69"/>
      <c r="I214" s="69"/>
      <c r="J214" s="69"/>
      <c r="K214" s="69"/>
      <c r="L214" s="69"/>
      <c r="M214" s="69"/>
      <c r="N214" s="69"/>
      <c r="O214" s="69"/>
      <c r="P214" s="69"/>
      <c r="Q214" s="69"/>
      <c r="R214" s="69"/>
      <c r="S214" s="69"/>
      <c r="T214" s="31"/>
      <c r="U214" s="31"/>
      <c r="V214" s="31"/>
      <c r="W214" s="31"/>
      <c r="X214" s="31"/>
      <c r="Y214" s="31"/>
    </row>
    <row r="215" spans="1:25" x14ac:dyDescent="0.25">
      <c r="A215" s="36"/>
      <c r="B215" s="36"/>
      <c r="C215" s="36"/>
      <c r="D215" s="36"/>
      <c r="E215" s="36"/>
      <c r="F215" s="68"/>
      <c r="G215" s="69"/>
      <c r="H215" s="69"/>
      <c r="I215" s="69"/>
      <c r="J215" s="69"/>
      <c r="K215" s="69"/>
      <c r="L215" s="69"/>
      <c r="M215" s="69"/>
      <c r="N215" s="69"/>
      <c r="O215" s="69"/>
      <c r="P215" s="69"/>
      <c r="Q215" s="69"/>
      <c r="R215" s="69"/>
      <c r="S215" s="69"/>
      <c r="T215" s="31"/>
      <c r="U215" s="31"/>
      <c r="V215" s="31"/>
      <c r="W215" s="31"/>
      <c r="X215" s="31"/>
      <c r="Y215" s="31"/>
    </row>
    <row r="216" spans="1:25" x14ac:dyDescent="0.25">
      <c r="A216" s="36"/>
      <c r="B216" s="36"/>
      <c r="C216" s="36"/>
      <c r="D216" s="36"/>
      <c r="E216" s="36"/>
      <c r="F216" s="68"/>
      <c r="G216" s="69"/>
      <c r="H216" s="69"/>
      <c r="I216" s="69"/>
      <c r="J216" s="69"/>
      <c r="K216" s="69"/>
      <c r="L216" s="69"/>
      <c r="M216" s="69"/>
      <c r="N216" s="69"/>
      <c r="O216" s="69"/>
      <c r="P216" s="69"/>
      <c r="Q216" s="69"/>
      <c r="R216" s="69"/>
      <c r="S216" s="69"/>
      <c r="T216" s="31"/>
      <c r="U216" s="31"/>
      <c r="V216" s="31"/>
      <c r="W216" s="31"/>
      <c r="X216" s="31"/>
      <c r="Y216" s="31"/>
    </row>
    <row r="217" spans="1:25" x14ac:dyDescent="0.25">
      <c r="A217" s="36"/>
      <c r="B217" s="36"/>
      <c r="C217" s="36"/>
      <c r="D217" s="36"/>
      <c r="E217" s="36"/>
      <c r="F217" s="68"/>
      <c r="G217" s="69"/>
      <c r="H217" s="69"/>
      <c r="I217" s="69"/>
      <c r="J217" s="69"/>
      <c r="K217" s="69"/>
      <c r="L217" s="69"/>
      <c r="M217" s="69"/>
      <c r="N217" s="69"/>
      <c r="O217" s="69"/>
      <c r="P217" s="69"/>
      <c r="Q217" s="69"/>
      <c r="R217" s="69"/>
      <c r="S217" s="69"/>
      <c r="T217" s="31"/>
      <c r="U217" s="31"/>
      <c r="V217" s="31"/>
      <c r="W217" s="31"/>
      <c r="X217" s="31"/>
      <c r="Y217" s="31"/>
    </row>
    <row r="218" spans="1:25" x14ac:dyDescent="0.25">
      <c r="A218" s="36"/>
      <c r="B218" s="36"/>
      <c r="C218" s="36"/>
      <c r="D218" s="36"/>
      <c r="E218" s="36"/>
      <c r="F218" s="68"/>
      <c r="G218" s="69"/>
      <c r="H218" s="69"/>
      <c r="I218" s="69"/>
      <c r="J218" s="69"/>
      <c r="K218" s="69"/>
      <c r="L218" s="69"/>
      <c r="M218" s="69"/>
      <c r="N218" s="69"/>
      <c r="O218" s="69"/>
      <c r="P218" s="69"/>
      <c r="Q218" s="69"/>
      <c r="R218" s="69"/>
      <c r="S218" s="69"/>
      <c r="T218" s="31"/>
      <c r="U218" s="31"/>
      <c r="V218" s="31"/>
      <c r="W218" s="31"/>
      <c r="X218" s="31"/>
      <c r="Y218" s="31"/>
    </row>
    <row r="219" spans="1:25" x14ac:dyDescent="0.25">
      <c r="A219" s="36"/>
      <c r="B219" s="36"/>
      <c r="C219" s="36"/>
      <c r="D219" s="36"/>
      <c r="E219" s="36"/>
      <c r="F219" s="68"/>
      <c r="G219" s="69"/>
      <c r="H219" s="69"/>
      <c r="I219" s="69"/>
      <c r="J219" s="69"/>
      <c r="K219" s="69"/>
      <c r="L219" s="69"/>
      <c r="M219" s="69"/>
      <c r="N219" s="69"/>
      <c r="O219" s="69"/>
      <c r="P219" s="69"/>
      <c r="Q219" s="69"/>
      <c r="R219" s="69"/>
      <c r="S219" s="69"/>
      <c r="T219" s="31"/>
      <c r="U219" s="31"/>
      <c r="V219" s="31"/>
      <c r="W219" s="31"/>
      <c r="X219" s="31"/>
      <c r="Y219" s="31"/>
    </row>
    <row r="220" spans="1:25" x14ac:dyDescent="0.25">
      <c r="A220" s="36"/>
      <c r="B220" s="36"/>
      <c r="C220" s="36"/>
      <c r="D220" s="36"/>
      <c r="E220" s="36"/>
      <c r="F220" s="68"/>
      <c r="G220" s="69"/>
      <c r="H220" s="69"/>
      <c r="I220" s="69"/>
      <c r="J220" s="69"/>
      <c r="K220" s="69"/>
      <c r="L220" s="69"/>
      <c r="M220" s="69"/>
      <c r="N220" s="69"/>
      <c r="O220" s="69"/>
      <c r="P220" s="69"/>
      <c r="Q220" s="69"/>
      <c r="R220" s="69"/>
      <c r="S220" s="69"/>
      <c r="T220" s="31"/>
      <c r="U220" s="31"/>
      <c r="V220" s="31"/>
      <c r="W220" s="31"/>
      <c r="X220" s="31"/>
      <c r="Y220" s="31"/>
    </row>
    <row r="221" spans="1:25" x14ac:dyDescent="0.25">
      <c r="A221" s="36"/>
      <c r="B221" s="36"/>
      <c r="C221" s="36"/>
      <c r="D221" s="36"/>
      <c r="E221" s="36"/>
      <c r="F221" s="68"/>
      <c r="G221" s="69"/>
      <c r="H221" s="69"/>
      <c r="I221" s="69"/>
      <c r="J221" s="69"/>
      <c r="K221" s="69"/>
      <c r="L221" s="69"/>
      <c r="M221" s="69"/>
      <c r="N221" s="69"/>
      <c r="O221" s="69"/>
      <c r="P221" s="69"/>
      <c r="Q221" s="69"/>
      <c r="R221" s="69"/>
      <c r="S221" s="69"/>
      <c r="T221" s="31"/>
      <c r="U221" s="31"/>
      <c r="V221" s="31"/>
      <c r="W221" s="31"/>
      <c r="X221" s="31"/>
      <c r="Y221" s="31"/>
    </row>
    <row r="222" spans="1:25" x14ac:dyDescent="0.25">
      <c r="A222" s="36"/>
      <c r="B222" s="36"/>
      <c r="C222" s="36"/>
      <c r="D222" s="36"/>
      <c r="E222" s="36"/>
      <c r="F222" s="68"/>
      <c r="G222" s="69"/>
      <c r="H222" s="69"/>
      <c r="I222" s="69"/>
      <c r="J222" s="69"/>
      <c r="K222" s="69"/>
      <c r="L222" s="69"/>
      <c r="M222" s="69"/>
      <c r="N222" s="69"/>
      <c r="O222" s="69"/>
      <c r="P222" s="69"/>
      <c r="Q222" s="69"/>
      <c r="R222" s="69"/>
      <c r="S222" s="69"/>
      <c r="T222" s="31"/>
      <c r="U222" s="31"/>
      <c r="V222" s="31"/>
      <c r="W222" s="31"/>
      <c r="X222" s="31"/>
      <c r="Y222" s="31"/>
    </row>
    <row r="223" spans="1:25" x14ac:dyDescent="0.25">
      <c r="A223" s="36"/>
      <c r="B223" s="36"/>
      <c r="C223" s="36"/>
      <c r="D223" s="36"/>
      <c r="E223" s="36"/>
      <c r="F223" s="68"/>
      <c r="G223" s="69"/>
      <c r="H223" s="69"/>
      <c r="I223" s="69"/>
      <c r="J223" s="69"/>
      <c r="K223" s="69"/>
      <c r="L223" s="69"/>
      <c r="M223" s="69"/>
      <c r="N223" s="69"/>
      <c r="O223" s="69"/>
      <c r="P223" s="69"/>
      <c r="Q223" s="69"/>
      <c r="R223" s="69"/>
      <c r="S223" s="69"/>
      <c r="T223" s="31"/>
      <c r="U223" s="31"/>
      <c r="V223" s="31"/>
      <c r="W223" s="31"/>
      <c r="X223" s="31"/>
      <c r="Y223" s="31"/>
    </row>
    <row r="224" spans="1:25" x14ac:dyDescent="0.25">
      <c r="A224" s="36"/>
      <c r="B224" s="36"/>
      <c r="C224" s="36"/>
      <c r="D224" s="36"/>
      <c r="E224" s="36"/>
      <c r="F224" s="68"/>
      <c r="G224" s="69"/>
      <c r="H224" s="69"/>
      <c r="I224" s="69"/>
      <c r="J224" s="69"/>
      <c r="K224" s="69"/>
      <c r="L224" s="69"/>
      <c r="M224" s="69"/>
      <c r="N224" s="69"/>
      <c r="O224" s="69"/>
      <c r="P224" s="69"/>
      <c r="Q224" s="69"/>
      <c r="R224" s="69"/>
      <c r="S224" s="69"/>
      <c r="T224" s="31"/>
      <c r="U224" s="31"/>
      <c r="V224" s="31"/>
      <c r="W224" s="31"/>
      <c r="X224" s="31"/>
      <c r="Y224" s="31"/>
    </row>
    <row r="225" spans="1:25" x14ac:dyDescent="0.25">
      <c r="A225" s="36"/>
      <c r="B225" s="36"/>
      <c r="C225" s="36"/>
      <c r="D225" s="36"/>
      <c r="E225" s="36"/>
      <c r="F225" s="68"/>
      <c r="G225" s="69"/>
      <c r="H225" s="69"/>
      <c r="I225" s="69"/>
      <c r="J225" s="69"/>
      <c r="K225" s="69"/>
      <c r="L225" s="69"/>
      <c r="M225" s="69"/>
      <c r="N225" s="69"/>
      <c r="O225" s="69"/>
      <c r="P225" s="69"/>
      <c r="Q225" s="69"/>
      <c r="R225" s="69"/>
      <c r="S225" s="69"/>
      <c r="T225" s="31"/>
      <c r="U225" s="31"/>
      <c r="V225" s="31"/>
      <c r="W225" s="31"/>
      <c r="X225" s="31"/>
      <c r="Y225" s="31"/>
    </row>
    <row r="226" spans="1:25" x14ac:dyDescent="0.25">
      <c r="A226" s="36"/>
      <c r="B226" s="36"/>
      <c r="C226" s="36"/>
      <c r="D226" s="36"/>
      <c r="E226" s="36"/>
      <c r="F226" s="68"/>
      <c r="G226" s="69"/>
      <c r="H226" s="69"/>
      <c r="I226" s="69"/>
      <c r="J226" s="69"/>
      <c r="K226" s="69"/>
      <c r="L226" s="69"/>
      <c r="M226" s="69"/>
      <c r="N226" s="69"/>
      <c r="O226" s="69"/>
      <c r="P226" s="69"/>
      <c r="Q226" s="69"/>
      <c r="R226" s="69"/>
      <c r="S226" s="69"/>
      <c r="T226" s="31"/>
      <c r="U226" s="31"/>
      <c r="V226" s="31"/>
      <c r="W226" s="31"/>
      <c r="X226" s="31"/>
      <c r="Y226" s="31"/>
    </row>
    <row r="227" spans="1:25" x14ac:dyDescent="0.25">
      <c r="A227" s="36"/>
      <c r="B227" s="36"/>
      <c r="C227" s="36"/>
      <c r="D227" s="36"/>
      <c r="E227" s="36"/>
      <c r="F227" s="68"/>
      <c r="G227" s="69"/>
      <c r="H227" s="69"/>
      <c r="I227" s="69"/>
      <c r="J227" s="69"/>
      <c r="K227" s="69"/>
      <c r="L227" s="69"/>
      <c r="M227" s="69"/>
      <c r="N227" s="69"/>
      <c r="O227" s="69"/>
      <c r="P227" s="69"/>
      <c r="Q227" s="69"/>
      <c r="R227" s="69"/>
      <c r="S227" s="69"/>
      <c r="T227" s="31"/>
      <c r="U227" s="31"/>
      <c r="V227" s="31"/>
      <c r="W227" s="31"/>
      <c r="X227" s="31"/>
      <c r="Y227" s="31"/>
    </row>
    <row r="228" spans="1:25" x14ac:dyDescent="0.25">
      <c r="A228" s="36"/>
      <c r="B228" s="36"/>
      <c r="C228" s="36"/>
      <c r="D228" s="36"/>
      <c r="E228" s="36"/>
      <c r="F228" s="68"/>
      <c r="G228" s="69"/>
      <c r="H228" s="69"/>
      <c r="I228" s="69"/>
      <c r="J228" s="69"/>
      <c r="K228" s="69"/>
      <c r="L228" s="69"/>
      <c r="M228" s="69"/>
      <c r="N228" s="69"/>
      <c r="O228" s="69"/>
      <c r="P228" s="69"/>
      <c r="Q228" s="69"/>
      <c r="R228" s="69"/>
      <c r="S228" s="69"/>
      <c r="T228" s="31"/>
      <c r="U228" s="31"/>
      <c r="V228" s="31"/>
      <c r="W228" s="31"/>
      <c r="X228" s="31"/>
      <c r="Y228" s="31"/>
    </row>
    <row r="229" spans="1:25" x14ac:dyDescent="0.25">
      <c r="A229" s="36"/>
      <c r="B229" s="36"/>
      <c r="C229" s="36"/>
      <c r="D229" s="36"/>
      <c r="E229" s="36"/>
      <c r="F229" s="68"/>
      <c r="G229" s="69"/>
      <c r="H229" s="69"/>
      <c r="I229" s="69"/>
      <c r="J229" s="69"/>
      <c r="K229" s="69"/>
      <c r="L229" s="69"/>
      <c r="M229" s="69"/>
      <c r="N229" s="69"/>
      <c r="O229" s="69"/>
      <c r="P229" s="69"/>
      <c r="Q229" s="69"/>
      <c r="R229" s="69"/>
      <c r="S229" s="69"/>
      <c r="T229" s="31"/>
      <c r="U229" s="31"/>
      <c r="V229" s="31"/>
      <c r="W229" s="31"/>
      <c r="X229" s="31"/>
      <c r="Y229" s="31"/>
    </row>
    <row r="230" spans="1:25" x14ac:dyDescent="0.25">
      <c r="A230" s="36"/>
      <c r="B230" s="36"/>
      <c r="C230" s="36"/>
      <c r="D230" s="36"/>
      <c r="E230" s="36"/>
      <c r="F230" s="68"/>
      <c r="G230" s="69"/>
      <c r="H230" s="69"/>
      <c r="I230" s="69"/>
      <c r="J230" s="69"/>
      <c r="K230" s="69"/>
      <c r="L230" s="69"/>
      <c r="M230" s="69"/>
      <c r="N230" s="69"/>
      <c r="O230" s="69"/>
      <c r="P230" s="69"/>
      <c r="Q230" s="69"/>
      <c r="R230" s="69"/>
      <c r="S230" s="69"/>
      <c r="T230" s="31"/>
      <c r="U230" s="31"/>
      <c r="V230" s="31"/>
      <c r="W230" s="31"/>
      <c r="X230" s="31"/>
      <c r="Y230" s="31"/>
    </row>
    <row r="231" spans="1:25" x14ac:dyDescent="0.25">
      <c r="A231" s="36"/>
      <c r="B231" s="36"/>
      <c r="C231" s="36"/>
      <c r="D231" s="36"/>
      <c r="E231" s="36"/>
      <c r="F231" s="68"/>
      <c r="G231" s="69"/>
      <c r="H231" s="69"/>
      <c r="I231" s="69"/>
      <c r="J231" s="69"/>
      <c r="K231" s="69"/>
      <c r="L231" s="69"/>
      <c r="M231" s="69"/>
      <c r="N231" s="69"/>
      <c r="O231" s="69"/>
      <c r="P231" s="69"/>
      <c r="Q231" s="69"/>
      <c r="R231" s="69"/>
      <c r="S231" s="69"/>
      <c r="T231" s="31"/>
      <c r="U231" s="31"/>
      <c r="V231" s="31"/>
      <c r="W231" s="31"/>
      <c r="X231" s="31"/>
      <c r="Y231" s="31"/>
    </row>
    <row r="232" spans="1:25" x14ac:dyDescent="0.25">
      <c r="A232" s="36"/>
      <c r="B232" s="36"/>
      <c r="C232" s="36"/>
      <c r="D232" s="36"/>
      <c r="E232" s="36"/>
      <c r="F232" s="68"/>
      <c r="G232" s="69"/>
      <c r="H232" s="69"/>
      <c r="I232" s="69"/>
      <c r="J232" s="69"/>
      <c r="K232" s="69"/>
      <c r="L232" s="69"/>
      <c r="M232" s="69"/>
      <c r="N232" s="69"/>
      <c r="O232" s="69"/>
      <c r="P232" s="69"/>
      <c r="Q232" s="69"/>
      <c r="R232" s="69"/>
      <c r="S232" s="69"/>
      <c r="T232" s="31"/>
      <c r="U232" s="31"/>
      <c r="V232" s="31"/>
      <c r="W232" s="31"/>
      <c r="X232" s="31"/>
      <c r="Y232" s="31"/>
    </row>
    <row r="233" spans="1:25" x14ac:dyDescent="0.25">
      <c r="A233" s="36"/>
      <c r="B233" s="36"/>
      <c r="C233" s="36"/>
      <c r="D233" s="36"/>
      <c r="E233" s="36"/>
      <c r="F233" s="68"/>
      <c r="G233" s="69"/>
      <c r="H233" s="69"/>
      <c r="I233" s="69"/>
      <c r="J233" s="69"/>
      <c r="K233" s="69"/>
      <c r="L233" s="69"/>
      <c r="M233" s="69"/>
      <c r="N233" s="69"/>
      <c r="O233" s="69"/>
      <c r="P233" s="69"/>
      <c r="Q233" s="69"/>
      <c r="R233" s="69"/>
      <c r="S233" s="69"/>
      <c r="T233" s="31"/>
      <c r="U233" s="31"/>
      <c r="V233" s="31"/>
      <c r="W233" s="31"/>
      <c r="X233" s="31"/>
      <c r="Y233" s="31"/>
    </row>
    <row r="234" spans="1:25" x14ac:dyDescent="0.25">
      <c r="A234" s="36"/>
      <c r="B234" s="36"/>
      <c r="C234" s="36"/>
      <c r="D234" s="36"/>
      <c r="E234" s="36"/>
      <c r="F234" s="68"/>
      <c r="G234" s="69"/>
      <c r="H234" s="69"/>
      <c r="I234" s="69"/>
      <c r="J234" s="69"/>
      <c r="K234" s="69"/>
      <c r="L234" s="69"/>
      <c r="M234" s="69"/>
      <c r="N234" s="69"/>
      <c r="O234" s="69"/>
      <c r="P234" s="69"/>
      <c r="Q234" s="69"/>
      <c r="R234" s="69"/>
      <c r="S234" s="69"/>
      <c r="T234" s="31"/>
      <c r="U234" s="31"/>
      <c r="V234" s="31"/>
      <c r="W234" s="31"/>
      <c r="X234" s="31"/>
      <c r="Y234" s="31"/>
    </row>
    <row r="235" spans="1:25" x14ac:dyDescent="0.25">
      <c r="A235" s="36"/>
      <c r="B235" s="36"/>
      <c r="C235" s="36"/>
      <c r="D235" s="36"/>
      <c r="E235" s="36"/>
      <c r="F235" s="68"/>
      <c r="G235" s="69"/>
      <c r="H235" s="69"/>
      <c r="I235" s="69"/>
      <c r="J235" s="69"/>
      <c r="K235" s="69"/>
      <c r="L235" s="69"/>
      <c r="M235" s="69"/>
      <c r="N235" s="69"/>
      <c r="O235" s="69"/>
      <c r="P235" s="69"/>
      <c r="Q235" s="69"/>
      <c r="R235" s="69"/>
      <c r="S235" s="69"/>
      <c r="T235" s="31"/>
      <c r="U235" s="31"/>
      <c r="V235" s="31"/>
      <c r="W235" s="31"/>
      <c r="X235" s="31"/>
      <c r="Y235" s="31"/>
    </row>
    <row r="236" spans="1:25" x14ac:dyDescent="0.25">
      <c r="A236" s="36"/>
      <c r="B236" s="36"/>
      <c r="C236" s="36"/>
      <c r="D236" s="36"/>
      <c r="E236" s="36"/>
      <c r="F236" s="68"/>
      <c r="G236" s="69"/>
      <c r="H236" s="69"/>
      <c r="I236" s="69"/>
      <c r="J236" s="69"/>
      <c r="K236" s="69"/>
      <c r="L236" s="69"/>
      <c r="M236" s="69"/>
      <c r="N236" s="69"/>
      <c r="O236" s="69"/>
      <c r="P236" s="69"/>
      <c r="Q236" s="69"/>
      <c r="R236" s="69"/>
      <c r="S236" s="69"/>
      <c r="T236" s="31"/>
      <c r="U236" s="31"/>
      <c r="V236" s="31"/>
      <c r="W236" s="31"/>
      <c r="X236" s="31"/>
      <c r="Y236" s="31"/>
    </row>
    <row r="237" spans="1:25" x14ac:dyDescent="0.25">
      <c r="A237" s="36"/>
      <c r="B237" s="36"/>
      <c r="C237" s="36"/>
      <c r="D237" s="36"/>
      <c r="E237" s="36"/>
      <c r="F237" s="68"/>
      <c r="G237" s="69"/>
      <c r="H237" s="69"/>
      <c r="I237" s="69"/>
      <c r="J237" s="69"/>
      <c r="K237" s="69"/>
      <c r="L237" s="69"/>
      <c r="M237" s="69"/>
      <c r="N237" s="69"/>
      <c r="O237" s="69"/>
      <c r="P237" s="69"/>
      <c r="Q237" s="69"/>
      <c r="R237" s="69"/>
      <c r="S237" s="69"/>
      <c r="T237" s="31"/>
      <c r="U237" s="31"/>
      <c r="V237" s="31"/>
      <c r="W237" s="31"/>
      <c r="X237" s="31"/>
      <c r="Y237" s="31"/>
    </row>
    <row r="238" spans="1:25" x14ac:dyDescent="0.25">
      <c r="A238" s="36"/>
      <c r="B238" s="36"/>
      <c r="C238" s="36"/>
      <c r="D238" s="36"/>
      <c r="E238" s="36"/>
      <c r="F238" s="68"/>
      <c r="G238" s="69"/>
      <c r="H238" s="69"/>
      <c r="I238" s="69"/>
      <c r="J238" s="69"/>
      <c r="K238" s="69"/>
      <c r="L238" s="69"/>
      <c r="M238" s="69"/>
      <c r="N238" s="69"/>
      <c r="O238" s="69"/>
      <c r="P238" s="69"/>
      <c r="Q238" s="69"/>
      <c r="R238" s="69"/>
      <c r="S238" s="69"/>
      <c r="T238" s="31"/>
      <c r="U238" s="31"/>
      <c r="V238" s="31"/>
      <c r="W238" s="31"/>
      <c r="X238" s="31"/>
      <c r="Y238" s="31"/>
    </row>
    <row r="239" spans="1:25" x14ac:dyDescent="0.25">
      <c r="A239" s="36"/>
      <c r="B239" s="36"/>
      <c r="C239" s="36"/>
      <c r="D239" s="36"/>
      <c r="E239" s="36"/>
      <c r="F239" s="68"/>
      <c r="G239" s="69"/>
      <c r="H239" s="69"/>
      <c r="I239" s="69"/>
      <c r="J239" s="69"/>
      <c r="K239" s="69"/>
      <c r="L239" s="69"/>
      <c r="M239" s="69"/>
      <c r="N239" s="69"/>
      <c r="O239" s="69"/>
      <c r="P239" s="69"/>
      <c r="Q239" s="69"/>
      <c r="R239" s="69"/>
      <c r="S239" s="69"/>
      <c r="T239" s="31"/>
      <c r="U239" s="31"/>
      <c r="V239" s="31"/>
      <c r="W239" s="31"/>
      <c r="X239" s="31"/>
      <c r="Y239" s="31"/>
    </row>
    <row r="240" spans="1:25" x14ac:dyDescent="0.25">
      <c r="A240" s="36"/>
      <c r="B240" s="36"/>
      <c r="C240" s="36"/>
      <c r="D240" s="36"/>
      <c r="E240" s="36"/>
      <c r="F240" s="68"/>
      <c r="G240" s="69"/>
      <c r="H240" s="69"/>
      <c r="I240" s="69"/>
      <c r="J240" s="69"/>
      <c r="K240" s="69"/>
      <c r="L240" s="69"/>
      <c r="M240" s="69"/>
      <c r="N240" s="69"/>
      <c r="O240" s="69"/>
      <c r="P240" s="69"/>
      <c r="Q240" s="69"/>
      <c r="R240" s="69"/>
      <c r="S240" s="69"/>
      <c r="T240" s="31"/>
      <c r="U240" s="31"/>
      <c r="V240" s="31"/>
      <c r="W240" s="31"/>
      <c r="X240" s="31"/>
      <c r="Y240" s="31"/>
    </row>
    <row r="241" spans="1:25" x14ac:dyDescent="0.25">
      <c r="A241" s="36"/>
      <c r="B241" s="36"/>
      <c r="C241" s="36"/>
      <c r="D241" s="36"/>
      <c r="E241" s="36"/>
      <c r="F241" s="68"/>
      <c r="G241" s="69"/>
      <c r="H241" s="69"/>
      <c r="I241" s="69"/>
      <c r="J241" s="69"/>
      <c r="K241" s="69"/>
      <c r="L241" s="69"/>
      <c r="M241" s="69"/>
      <c r="N241" s="69"/>
      <c r="O241" s="69"/>
      <c r="P241" s="69"/>
      <c r="Q241" s="69"/>
      <c r="R241" s="69"/>
      <c r="S241" s="69"/>
      <c r="T241" s="31"/>
      <c r="U241" s="31"/>
      <c r="V241" s="31"/>
      <c r="W241" s="31"/>
      <c r="X241" s="31"/>
      <c r="Y241" s="31"/>
    </row>
    <row r="242" spans="1:25" x14ac:dyDescent="0.25">
      <c r="A242" s="36"/>
      <c r="B242" s="36"/>
      <c r="C242" s="36"/>
      <c r="D242" s="36"/>
      <c r="E242" s="36"/>
      <c r="F242" s="68"/>
      <c r="G242" s="69"/>
      <c r="H242" s="69"/>
      <c r="I242" s="69"/>
      <c r="J242" s="69"/>
      <c r="K242" s="69"/>
      <c r="L242" s="69"/>
      <c r="M242" s="69"/>
      <c r="N242" s="69"/>
      <c r="O242" s="69"/>
      <c r="P242" s="69"/>
      <c r="Q242" s="69"/>
      <c r="R242" s="69"/>
      <c r="S242" s="69"/>
      <c r="T242" s="31"/>
      <c r="U242" s="31"/>
      <c r="V242" s="31"/>
      <c r="W242" s="31"/>
      <c r="X242" s="31"/>
      <c r="Y242" s="31"/>
    </row>
    <row r="243" spans="1:25" x14ac:dyDescent="0.25">
      <c r="A243" s="36"/>
      <c r="B243" s="36"/>
      <c r="C243" s="36"/>
      <c r="D243" s="36"/>
      <c r="E243" s="36"/>
      <c r="F243" s="68"/>
      <c r="G243" s="69"/>
      <c r="H243" s="69"/>
      <c r="I243" s="69"/>
      <c r="J243" s="69"/>
      <c r="K243" s="69"/>
      <c r="L243" s="69"/>
      <c r="M243" s="69"/>
      <c r="N243" s="69"/>
      <c r="O243" s="69"/>
      <c r="P243" s="69"/>
      <c r="Q243" s="69"/>
      <c r="R243" s="69"/>
      <c r="S243" s="69"/>
      <c r="T243" s="31"/>
      <c r="U243" s="31"/>
      <c r="V243" s="31"/>
      <c r="W243" s="31"/>
      <c r="X243" s="31"/>
      <c r="Y243" s="31"/>
    </row>
    <row r="244" spans="1:25" x14ac:dyDescent="0.25">
      <c r="A244" s="36"/>
      <c r="B244" s="36"/>
      <c r="C244" s="36"/>
      <c r="D244" s="36"/>
      <c r="E244" s="36"/>
      <c r="F244" s="68"/>
      <c r="G244" s="69"/>
      <c r="H244" s="69"/>
      <c r="I244" s="69"/>
      <c r="J244" s="69"/>
      <c r="K244" s="69"/>
      <c r="L244" s="69"/>
      <c r="M244" s="69"/>
      <c r="N244" s="69"/>
      <c r="O244" s="69"/>
      <c r="P244" s="69"/>
      <c r="Q244" s="69"/>
      <c r="R244" s="69"/>
      <c r="S244" s="69"/>
      <c r="T244" s="31"/>
      <c r="U244" s="31"/>
      <c r="V244" s="31"/>
      <c r="W244" s="31"/>
      <c r="X244" s="31"/>
      <c r="Y244" s="31"/>
    </row>
    <row r="245" spans="1:25" x14ac:dyDescent="0.25">
      <c r="A245" s="36"/>
      <c r="B245" s="36"/>
      <c r="C245" s="36"/>
      <c r="D245" s="36"/>
      <c r="E245" s="36"/>
      <c r="F245" s="68"/>
      <c r="G245" s="69"/>
      <c r="H245" s="69"/>
      <c r="I245" s="69"/>
      <c r="J245" s="69"/>
      <c r="K245" s="69"/>
      <c r="L245" s="69"/>
      <c r="M245" s="69"/>
      <c r="N245" s="69"/>
      <c r="O245" s="69"/>
      <c r="P245" s="69"/>
      <c r="Q245" s="69"/>
      <c r="R245" s="69"/>
      <c r="S245" s="69"/>
      <c r="T245" s="31"/>
      <c r="U245" s="31"/>
      <c r="V245" s="31"/>
      <c r="W245" s="31"/>
      <c r="X245" s="31"/>
      <c r="Y245" s="31"/>
    </row>
    <row r="246" spans="1:25" x14ac:dyDescent="0.25">
      <c r="A246" s="36"/>
      <c r="B246" s="36"/>
      <c r="C246" s="36"/>
      <c r="D246" s="36"/>
      <c r="E246" s="36"/>
      <c r="F246" s="68"/>
      <c r="G246" s="69"/>
      <c r="H246" s="69"/>
      <c r="I246" s="69"/>
      <c r="J246" s="69"/>
      <c r="K246" s="69"/>
      <c r="L246" s="69"/>
      <c r="M246" s="69"/>
      <c r="N246" s="69"/>
      <c r="O246" s="69"/>
      <c r="P246" s="69"/>
      <c r="Q246" s="69"/>
      <c r="R246" s="69"/>
      <c r="S246" s="69"/>
      <c r="T246" s="31"/>
      <c r="U246" s="31"/>
      <c r="V246" s="31"/>
      <c r="W246" s="31"/>
      <c r="X246" s="31"/>
      <c r="Y246" s="31"/>
    </row>
    <row r="247" spans="1:25" x14ac:dyDescent="0.25">
      <c r="A247" s="36"/>
      <c r="B247" s="36"/>
      <c r="C247" s="36"/>
      <c r="D247" s="36"/>
      <c r="E247" s="36"/>
      <c r="F247" s="68"/>
      <c r="G247" s="69"/>
      <c r="H247" s="69"/>
      <c r="I247" s="69"/>
      <c r="J247" s="69"/>
      <c r="K247" s="69"/>
      <c r="L247" s="69"/>
      <c r="M247" s="69"/>
      <c r="N247" s="69"/>
      <c r="O247" s="69"/>
      <c r="P247" s="69"/>
      <c r="Q247" s="69"/>
      <c r="R247" s="69"/>
      <c r="S247" s="69"/>
      <c r="T247" s="31"/>
      <c r="U247" s="31"/>
      <c r="V247" s="31"/>
      <c r="W247" s="31"/>
      <c r="X247" s="31"/>
      <c r="Y247" s="31"/>
    </row>
    <row r="248" spans="1:25" x14ac:dyDescent="0.25">
      <c r="A248" s="36"/>
      <c r="B248" s="36"/>
      <c r="C248" s="36"/>
      <c r="D248" s="36"/>
      <c r="E248" s="36"/>
      <c r="F248" s="68"/>
      <c r="G248" s="69"/>
      <c r="H248" s="69"/>
      <c r="I248" s="69"/>
      <c r="J248" s="69"/>
      <c r="K248" s="69"/>
      <c r="L248" s="69"/>
      <c r="M248" s="69"/>
      <c r="N248" s="69"/>
      <c r="O248" s="69"/>
      <c r="P248" s="69"/>
      <c r="Q248" s="69"/>
      <c r="R248" s="69"/>
      <c r="S248" s="69"/>
      <c r="T248" s="31"/>
      <c r="U248" s="31"/>
      <c r="V248" s="31"/>
      <c r="W248" s="31"/>
      <c r="X248" s="31"/>
      <c r="Y248" s="31"/>
    </row>
    <row r="249" spans="1:25" x14ac:dyDescent="0.25">
      <c r="A249" s="36"/>
      <c r="B249" s="36"/>
      <c r="C249" s="36"/>
      <c r="D249" s="36"/>
      <c r="E249" s="36"/>
      <c r="F249" s="68"/>
      <c r="G249" s="69"/>
      <c r="H249" s="69"/>
      <c r="I249" s="69"/>
      <c r="J249" s="69"/>
      <c r="K249" s="69"/>
      <c r="L249" s="69"/>
      <c r="M249" s="69"/>
      <c r="N249" s="69"/>
      <c r="O249" s="69"/>
      <c r="P249" s="69"/>
      <c r="Q249" s="69"/>
      <c r="R249" s="69"/>
      <c r="S249" s="69"/>
      <c r="T249" s="31"/>
      <c r="U249" s="31"/>
      <c r="V249" s="31"/>
      <c r="W249" s="31"/>
      <c r="X249" s="31"/>
      <c r="Y249" s="31"/>
    </row>
    <row r="250" spans="1:25" x14ac:dyDescent="0.25">
      <c r="A250" s="36"/>
      <c r="B250" s="36"/>
      <c r="C250" s="36"/>
      <c r="D250" s="36"/>
      <c r="E250" s="36"/>
      <c r="F250" s="68"/>
      <c r="G250" s="69"/>
      <c r="H250" s="69"/>
      <c r="I250" s="69"/>
      <c r="J250" s="69"/>
      <c r="K250" s="69"/>
      <c r="L250" s="69"/>
      <c r="M250" s="69"/>
      <c r="N250" s="69"/>
      <c r="O250" s="69"/>
      <c r="P250" s="69"/>
      <c r="Q250" s="69"/>
      <c r="R250" s="69"/>
      <c r="S250" s="69"/>
      <c r="T250" s="31"/>
      <c r="U250" s="31"/>
      <c r="V250" s="31"/>
      <c r="W250" s="31"/>
      <c r="X250" s="31"/>
      <c r="Y250" s="31"/>
    </row>
    <row r="251" spans="1:25" x14ac:dyDescent="0.25">
      <c r="A251" s="36"/>
      <c r="B251" s="36"/>
      <c r="C251" s="36"/>
      <c r="D251" s="36"/>
      <c r="E251" s="36"/>
      <c r="F251" s="68"/>
      <c r="G251" s="69"/>
      <c r="H251" s="69"/>
      <c r="I251" s="69"/>
      <c r="J251" s="69"/>
      <c r="K251" s="69"/>
      <c r="L251" s="69"/>
      <c r="M251" s="69"/>
      <c r="N251" s="69"/>
      <c r="O251" s="69"/>
      <c r="P251" s="69"/>
      <c r="Q251" s="69"/>
      <c r="R251" s="69"/>
      <c r="S251" s="69"/>
      <c r="T251" s="31"/>
      <c r="U251" s="31"/>
      <c r="V251" s="31"/>
      <c r="W251" s="31"/>
      <c r="X251" s="31"/>
      <c r="Y251" s="31"/>
    </row>
    <row r="252" spans="1:25" x14ac:dyDescent="0.25">
      <c r="A252" s="36"/>
      <c r="B252" s="36"/>
      <c r="C252" s="36"/>
      <c r="D252" s="36"/>
      <c r="E252" s="36"/>
      <c r="F252" s="68"/>
      <c r="G252" s="69"/>
      <c r="H252" s="69"/>
      <c r="I252" s="69"/>
      <c r="J252" s="69"/>
      <c r="K252" s="69"/>
      <c r="L252" s="69"/>
      <c r="M252" s="69"/>
      <c r="N252" s="69"/>
      <c r="O252" s="69"/>
      <c r="P252" s="69"/>
      <c r="Q252" s="69"/>
      <c r="R252" s="69"/>
      <c r="S252" s="69"/>
      <c r="T252" s="31"/>
      <c r="U252" s="31"/>
      <c r="V252" s="31"/>
      <c r="W252" s="31"/>
      <c r="X252" s="31"/>
      <c r="Y252" s="31"/>
    </row>
    <row r="253" spans="1:25" x14ac:dyDescent="0.25">
      <c r="A253" s="36"/>
      <c r="B253" s="36"/>
      <c r="C253" s="36"/>
      <c r="D253" s="36"/>
      <c r="E253" s="36"/>
      <c r="F253" s="68"/>
      <c r="G253" s="69"/>
      <c r="H253" s="69"/>
      <c r="I253" s="69"/>
      <c r="J253" s="69"/>
      <c r="K253" s="69"/>
      <c r="L253" s="69"/>
      <c r="M253" s="69"/>
      <c r="N253" s="69"/>
      <c r="O253" s="69"/>
      <c r="P253" s="69"/>
      <c r="Q253" s="69"/>
      <c r="R253" s="69"/>
      <c r="S253" s="69"/>
      <c r="T253" s="31"/>
      <c r="U253" s="31"/>
      <c r="V253" s="31"/>
      <c r="W253" s="31"/>
      <c r="X253" s="31"/>
      <c r="Y253" s="31"/>
    </row>
    <row r="254" spans="1:25" x14ac:dyDescent="0.25">
      <c r="A254" s="36"/>
      <c r="B254" s="36"/>
      <c r="C254" s="36"/>
      <c r="D254" s="36"/>
      <c r="E254" s="36"/>
      <c r="F254" s="68"/>
      <c r="G254" s="69"/>
      <c r="H254" s="69"/>
      <c r="I254" s="69"/>
      <c r="J254" s="69"/>
      <c r="K254" s="69"/>
      <c r="L254" s="69"/>
      <c r="M254" s="69"/>
      <c r="N254" s="69"/>
      <c r="O254" s="69"/>
      <c r="P254" s="69"/>
      <c r="Q254" s="69"/>
      <c r="R254" s="69"/>
      <c r="S254" s="69"/>
      <c r="T254" s="31"/>
      <c r="U254" s="31"/>
      <c r="V254" s="31"/>
      <c r="W254" s="31"/>
      <c r="X254" s="31"/>
      <c r="Y254" s="31"/>
    </row>
    <row r="255" spans="1:25" x14ac:dyDescent="0.25">
      <c r="A255" s="36"/>
      <c r="B255" s="36"/>
      <c r="C255" s="36"/>
      <c r="D255" s="36"/>
      <c r="E255" s="36"/>
      <c r="F255" s="68"/>
      <c r="G255" s="69"/>
      <c r="H255" s="69"/>
      <c r="I255" s="69"/>
      <c r="J255" s="69"/>
      <c r="K255" s="69"/>
      <c r="L255" s="69"/>
      <c r="M255" s="69"/>
      <c r="N255" s="69"/>
      <c r="O255" s="69"/>
      <c r="P255" s="69"/>
      <c r="Q255" s="69"/>
      <c r="R255" s="69"/>
      <c r="S255" s="69"/>
      <c r="T255" s="31"/>
      <c r="U255" s="31"/>
      <c r="V255" s="31"/>
      <c r="W255" s="31"/>
      <c r="X255" s="31"/>
      <c r="Y255" s="31"/>
    </row>
    <row r="256" spans="1:25" x14ac:dyDescent="0.25">
      <c r="A256" s="36"/>
      <c r="B256" s="36"/>
      <c r="C256" s="36"/>
      <c r="D256" s="36"/>
      <c r="E256" s="36"/>
      <c r="F256" s="68"/>
      <c r="G256" s="69"/>
      <c r="H256" s="69"/>
      <c r="I256" s="69"/>
      <c r="J256" s="69"/>
      <c r="K256" s="69"/>
      <c r="L256" s="69"/>
      <c r="M256" s="69"/>
      <c r="N256" s="69"/>
      <c r="O256" s="69"/>
      <c r="P256" s="69"/>
      <c r="Q256" s="69"/>
      <c r="R256" s="69"/>
      <c r="S256" s="69"/>
      <c r="T256" s="31"/>
      <c r="U256" s="31"/>
      <c r="V256" s="31"/>
      <c r="W256" s="31"/>
      <c r="X256" s="31"/>
      <c r="Y256" s="31"/>
    </row>
    <row r="257" spans="1:25" x14ac:dyDescent="0.25">
      <c r="A257" s="36"/>
      <c r="B257" s="36"/>
      <c r="C257" s="36"/>
      <c r="D257" s="36"/>
      <c r="E257" s="36"/>
      <c r="F257" s="68"/>
      <c r="G257" s="69"/>
      <c r="H257" s="69"/>
      <c r="I257" s="69"/>
      <c r="J257" s="69"/>
      <c r="K257" s="69"/>
      <c r="L257" s="69"/>
      <c r="M257" s="69"/>
      <c r="N257" s="69"/>
      <c r="O257" s="69"/>
      <c r="P257" s="69"/>
      <c r="Q257" s="69"/>
      <c r="R257" s="69"/>
      <c r="S257" s="69"/>
      <c r="T257" s="31"/>
      <c r="U257" s="31"/>
      <c r="V257" s="31"/>
      <c r="W257" s="31"/>
      <c r="X257" s="31"/>
      <c r="Y257" s="31"/>
    </row>
    <row r="258" spans="1:25" x14ac:dyDescent="0.25">
      <c r="A258" s="36"/>
      <c r="B258" s="36"/>
      <c r="C258" s="36"/>
      <c r="D258" s="36"/>
      <c r="E258" s="36"/>
      <c r="F258" s="68"/>
      <c r="G258" s="69"/>
      <c r="H258" s="69"/>
      <c r="I258" s="69"/>
      <c r="J258" s="69"/>
      <c r="K258" s="69"/>
      <c r="L258" s="69"/>
      <c r="M258" s="69"/>
      <c r="N258" s="69"/>
      <c r="O258" s="69"/>
      <c r="P258" s="69"/>
      <c r="Q258" s="69"/>
      <c r="R258" s="69"/>
      <c r="S258" s="69"/>
      <c r="T258" s="31"/>
      <c r="U258" s="31"/>
      <c r="V258" s="31"/>
      <c r="W258" s="31"/>
      <c r="X258" s="31"/>
      <c r="Y258" s="31"/>
    </row>
    <row r="259" spans="1:25" x14ac:dyDescent="0.25">
      <c r="A259" s="36"/>
      <c r="B259" s="36"/>
      <c r="C259" s="36"/>
      <c r="D259" s="36"/>
      <c r="E259" s="36"/>
      <c r="F259" s="68"/>
      <c r="G259" s="69"/>
      <c r="H259" s="69"/>
      <c r="I259" s="69"/>
      <c r="J259" s="69"/>
      <c r="K259" s="69"/>
      <c r="L259" s="69"/>
      <c r="M259" s="69"/>
      <c r="N259" s="69"/>
      <c r="O259" s="69"/>
      <c r="P259" s="69"/>
      <c r="Q259" s="69"/>
      <c r="R259" s="69"/>
      <c r="S259" s="69"/>
      <c r="T259" s="31"/>
      <c r="U259" s="31"/>
      <c r="V259" s="31"/>
      <c r="W259" s="31"/>
      <c r="X259" s="31"/>
      <c r="Y259" s="31"/>
    </row>
    <row r="260" spans="1:25" x14ac:dyDescent="0.25">
      <c r="A260" s="36"/>
      <c r="B260" s="36"/>
      <c r="C260" s="36"/>
      <c r="D260" s="36"/>
      <c r="E260" s="36"/>
      <c r="F260" s="68"/>
      <c r="G260" s="69"/>
      <c r="H260" s="69"/>
      <c r="I260" s="69"/>
      <c r="J260" s="69"/>
      <c r="K260" s="69"/>
      <c r="L260" s="69"/>
      <c r="M260" s="69"/>
      <c r="N260" s="69"/>
      <c r="O260" s="69"/>
      <c r="P260" s="69"/>
      <c r="Q260" s="69"/>
      <c r="R260" s="69"/>
      <c r="S260" s="69"/>
      <c r="T260" s="31"/>
      <c r="U260" s="31"/>
      <c r="V260" s="31"/>
      <c r="W260" s="31"/>
      <c r="X260" s="31"/>
      <c r="Y260" s="31"/>
    </row>
    <row r="261" spans="1:25" x14ac:dyDescent="0.25">
      <c r="A261" s="36"/>
      <c r="B261" s="36"/>
      <c r="C261" s="36"/>
      <c r="D261" s="36"/>
      <c r="E261" s="36"/>
      <c r="F261" s="68"/>
      <c r="G261" s="69"/>
      <c r="H261" s="69"/>
      <c r="I261" s="69"/>
      <c r="J261" s="69"/>
      <c r="K261" s="69"/>
      <c r="L261" s="69"/>
      <c r="M261" s="69"/>
      <c r="N261" s="69"/>
      <c r="O261" s="69"/>
      <c r="P261" s="69"/>
      <c r="Q261" s="69"/>
      <c r="R261" s="69"/>
      <c r="S261" s="69"/>
      <c r="T261" s="31"/>
      <c r="U261" s="31"/>
      <c r="V261" s="31"/>
      <c r="W261" s="31"/>
      <c r="X261" s="31"/>
      <c r="Y261" s="31"/>
    </row>
    <row r="262" spans="1:25" x14ac:dyDescent="0.25">
      <c r="A262" s="36"/>
      <c r="B262" s="36"/>
      <c r="C262" s="36"/>
      <c r="D262" s="36"/>
      <c r="E262" s="36"/>
      <c r="F262" s="68"/>
      <c r="G262" s="69"/>
      <c r="H262" s="69"/>
      <c r="I262" s="69"/>
      <c r="J262" s="69"/>
      <c r="K262" s="69"/>
      <c r="L262" s="69"/>
      <c r="M262" s="69"/>
      <c r="N262" s="69"/>
      <c r="O262" s="69"/>
      <c r="P262" s="69"/>
      <c r="Q262" s="69"/>
      <c r="R262" s="69"/>
      <c r="S262" s="69"/>
      <c r="T262" s="31"/>
      <c r="U262" s="31"/>
      <c r="V262" s="31"/>
      <c r="W262" s="31"/>
      <c r="X262" s="31"/>
      <c r="Y262" s="31"/>
    </row>
    <row r="263" spans="1:25" x14ac:dyDescent="0.25">
      <c r="A263" s="36"/>
      <c r="B263" s="36"/>
      <c r="C263" s="36"/>
      <c r="D263" s="36"/>
      <c r="E263" s="36"/>
      <c r="F263" s="68"/>
      <c r="G263" s="69"/>
      <c r="H263" s="69"/>
      <c r="I263" s="69"/>
      <c r="J263" s="69"/>
      <c r="K263" s="69"/>
      <c r="L263" s="69"/>
      <c r="M263" s="69"/>
      <c r="N263" s="69"/>
      <c r="O263" s="69"/>
      <c r="P263" s="69"/>
      <c r="Q263" s="69"/>
      <c r="R263" s="69"/>
      <c r="S263" s="69"/>
      <c r="T263" s="31"/>
      <c r="U263" s="31"/>
      <c r="V263" s="31"/>
      <c r="W263" s="31"/>
      <c r="X263" s="31"/>
      <c r="Y263" s="31"/>
    </row>
    <row r="264" spans="1:25" x14ac:dyDescent="0.25">
      <c r="A264" s="36"/>
      <c r="B264" s="36"/>
      <c r="C264" s="36"/>
      <c r="D264" s="36"/>
      <c r="E264" s="36"/>
      <c r="F264" s="68"/>
      <c r="G264" s="69"/>
      <c r="H264" s="69"/>
      <c r="I264" s="69"/>
      <c r="J264" s="69"/>
      <c r="K264" s="69"/>
      <c r="L264" s="69"/>
      <c r="M264" s="69"/>
      <c r="N264" s="69"/>
      <c r="O264" s="69"/>
      <c r="P264" s="69"/>
      <c r="Q264" s="69"/>
      <c r="R264" s="69"/>
      <c r="S264" s="69"/>
      <c r="T264" s="31"/>
      <c r="U264" s="31"/>
      <c r="V264" s="31"/>
      <c r="W264" s="31"/>
      <c r="X264" s="31"/>
      <c r="Y264" s="31"/>
    </row>
    <row r="265" spans="1:25" x14ac:dyDescent="0.25">
      <c r="A265" s="36"/>
      <c r="B265" s="36"/>
      <c r="C265" s="36"/>
      <c r="D265" s="36"/>
      <c r="E265" s="36"/>
      <c r="F265" s="68"/>
      <c r="G265" s="69"/>
      <c r="H265" s="69"/>
      <c r="I265" s="69"/>
      <c r="J265" s="69"/>
      <c r="K265" s="69"/>
      <c r="L265" s="69"/>
      <c r="M265" s="69"/>
      <c r="N265" s="69"/>
      <c r="O265" s="69"/>
      <c r="P265" s="69"/>
      <c r="Q265" s="69"/>
      <c r="R265" s="69"/>
      <c r="S265" s="69"/>
      <c r="T265" s="31"/>
      <c r="U265" s="31"/>
      <c r="V265" s="31"/>
      <c r="W265" s="31"/>
      <c r="X265" s="31"/>
      <c r="Y265" s="31"/>
    </row>
    <row r="266" spans="1:25" x14ac:dyDescent="0.25">
      <c r="A266" s="36"/>
      <c r="B266" s="36"/>
      <c r="C266" s="36"/>
      <c r="D266" s="36"/>
      <c r="E266" s="36"/>
      <c r="F266" s="68"/>
      <c r="G266" s="69"/>
      <c r="H266" s="69"/>
      <c r="I266" s="69"/>
      <c r="J266" s="69"/>
      <c r="K266" s="69"/>
      <c r="L266" s="69"/>
      <c r="M266" s="69"/>
      <c r="N266" s="69"/>
      <c r="O266" s="69"/>
      <c r="P266" s="69"/>
      <c r="Q266" s="69"/>
      <c r="R266" s="69"/>
      <c r="S266" s="69"/>
      <c r="T266" s="31"/>
      <c r="U266" s="31"/>
      <c r="V266" s="31"/>
      <c r="W266" s="31"/>
      <c r="X266" s="31"/>
      <c r="Y266" s="31"/>
    </row>
    <row r="267" spans="1:25" x14ac:dyDescent="0.25">
      <c r="A267" s="36"/>
      <c r="B267" s="36"/>
      <c r="C267" s="36"/>
      <c r="D267" s="36"/>
      <c r="E267" s="36"/>
      <c r="F267" s="68"/>
      <c r="G267" s="69"/>
      <c r="H267" s="69"/>
      <c r="I267" s="69"/>
      <c r="J267" s="69"/>
      <c r="K267" s="69"/>
      <c r="L267" s="69"/>
      <c r="M267" s="69"/>
      <c r="N267" s="69"/>
      <c r="O267" s="69"/>
      <c r="P267" s="69"/>
      <c r="Q267" s="69"/>
      <c r="R267" s="69"/>
      <c r="S267" s="69"/>
      <c r="T267" s="31"/>
      <c r="U267" s="31"/>
      <c r="V267" s="31"/>
      <c r="W267" s="31"/>
      <c r="X267" s="31"/>
      <c r="Y267" s="31"/>
    </row>
    <row r="268" spans="1:25" x14ac:dyDescent="0.25">
      <c r="A268" s="36"/>
      <c r="B268" s="36"/>
      <c r="C268" s="36"/>
      <c r="D268" s="36"/>
      <c r="E268" s="36"/>
      <c r="F268" s="68"/>
      <c r="G268" s="69"/>
      <c r="H268" s="69"/>
      <c r="I268" s="69"/>
      <c r="J268" s="69"/>
      <c r="K268" s="69"/>
      <c r="L268" s="69"/>
      <c r="M268" s="69"/>
      <c r="N268" s="69"/>
      <c r="O268" s="69"/>
      <c r="P268" s="69"/>
      <c r="Q268" s="69"/>
      <c r="R268" s="69"/>
      <c r="S268" s="69"/>
      <c r="T268" s="31"/>
      <c r="U268" s="31"/>
      <c r="V268" s="31"/>
      <c r="W268" s="31"/>
      <c r="X268" s="31"/>
      <c r="Y268" s="31"/>
    </row>
    <row r="269" spans="1:25" x14ac:dyDescent="0.25">
      <c r="A269" s="36"/>
      <c r="B269" s="36"/>
      <c r="C269" s="36"/>
      <c r="D269" s="36"/>
      <c r="E269" s="36"/>
      <c r="F269" s="68"/>
      <c r="G269" s="69"/>
      <c r="H269" s="69"/>
      <c r="I269" s="69"/>
      <c r="J269" s="69"/>
      <c r="K269" s="69"/>
      <c r="L269" s="69"/>
      <c r="M269" s="69"/>
      <c r="N269" s="69"/>
      <c r="O269" s="69"/>
      <c r="P269" s="69"/>
      <c r="Q269" s="69"/>
      <c r="R269" s="69"/>
      <c r="S269" s="69"/>
      <c r="T269" s="31"/>
      <c r="U269" s="31"/>
      <c r="V269" s="31"/>
      <c r="W269" s="31"/>
      <c r="X269" s="31"/>
      <c r="Y269" s="31"/>
    </row>
    <row r="270" spans="1:25" x14ac:dyDescent="0.25">
      <c r="A270" s="36"/>
      <c r="B270" s="36"/>
      <c r="C270" s="36"/>
      <c r="D270" s="36"/>
      <c r="E270" s="36"/>
      <c r="F270" s="68"/>
      <c r="G270" s="69"/>
      <c r="H270" s="69"/>
      <c r="I270" s="69"/>
      <c r="J270" s="69"/>
      <c r="K270" s="69"/>
      <c r="L270" s="69"/>
      <c r="M270" s="69"/>
      <c r="N270" s="69"/>
      <c r="O270" s="69"/>
      <c r="P270" s="69"/>
      <c r="Q270" s="69"/>
      <c r="R270" s="69"/>
      <c r="S270" s="69"/>
      <c r="T270" s="31"/>
      <c r="U270" s="31"/>
      <c r="V270" s="31"/>
      <c r="W270" s="31"/>
      <c r="X270" s="31"/>
      <c r="Y270" s="31"/>
    </row>
    <row r="271" spans="1:25" x14ac:dyDescent="0.25">
      <c r="A271" s="36"/>
      <c r="B271" s="36"/>
      <c r="C271" s="36"/>
      <c r="D271" s="36"/>
      <c r="E271" s="36"/>
      <c r="F271" s="68"/>
      <c r="G271" s="69"/>
      <c r="H271" s="69"/>
      <c r="I271" s="69"/>
      <c r="J271" s="69"/>
      <c r="K271" s="69"/>
      <c r="L271" s="69"/>
      <c r="M271" s="69"/>
      <c r="N271" s="69"/>
      <c r="O271" s="69"/>
      <c r="P271" s="69"/>
      <c r="Q271" s="69"/>
      <c r="R271" s="69"/>
      <c r="S271" s="69"/>
      <c r="T271" s="31"/>
      <c r="U271" s="31"/>
      <c r="V271" s="31"/>
      <c r="W271" s="31"/>
      <c r="X271" s="31"/>
      <c r="Y271" s="31"/>
    </row>
    <row r="272" spans="1:25" x14ac:dyDescent="0.25">
      <c r="A272" s="36"/>
      <c r="B272" s="36"/>
      <c r="C272" s="36"/>
      <c r="D272" s="36"/>
      <c r="E272" s="36"/>
      <c r="F272" s="68"/>
      <c r="G272" s="69"/>
      <c r="H272" s="69"/>
      <c r="I272" s="69"/>
      <c r="J272" s="69"/>
      <c r="K272" s="69"/>
      <c r="L272" s="69"/>
      <c r="M272" s="69"/>
      <c r="N272" s="69"/>
      <c r="O272" s="69"/>
      <c r="P272" s="69"/>
      <c r="Q272" s="69"/>
      <c r="R272" s="69"/>
      <c r="S272" s="69"/>
      <c r="T272" s="31"/>
      <c r="U272" s="31"/>
      <c r="V272" s="31"/>
      <c r="W272" s="31"/>
      <c r="X272" s="31"/>
      <c r="Y272" s="31"/>
    </row>
    <row r="273" spans="1:25" x14ac:dyDescent="0.25">
      <c r="A273" s="36"/>
      <c r="B273" s="36"/>
      <c r="C273" s="36"/>
      <c r="D273" s="36"/>
      <c r="E273" s="36"/>
      <c r="F273" s="68"/>
      <c r="G273" s="69"/>
      <c r="H273" s="69"/>
      <c r="I273" s="69"/>
      <c r="J273" s="69"/>
      <c r="K273" s="69"/>
      <c r="L273" s="69"/>
      <c r="M273" s="69"/>
      <c r="N273" s="69"/>
      <c r="O273" s="69"/>
      <c r="P273" s="69"/>
      <c r="Q273" s="69"/>
      <c r="R273" s="69"/>
      <c r="S273" s="69"/>
      <c r="T273" s="31"/>
      <c r="U273" s="31"/>
      <c r="V273" s="31"/>
      <c r="W273" s="31"/>
      <c r="X273" s="31"/>
      <c r="Y273" s="31"/>
    </row>
    <row r="274" spans="1:25" x14ac:dyDescent="0.25">
      <c r="A274" s="36"/>
      <c r="B274" s="36"/>
      <c r="C274" s="36"/>
      <c r="D274" s="36"/>
      <c r="E274" s="36"/>
      <c r="F274" s="68"/>
      <c r="G274" s="69"/>
      <c r="H274" s="69"/>
      <c r="I274" s="69"/>
      <c r="J274" s="69"/>
      <c r="K274" s="69"/>
      <c r="L274" s="69"/>
      <c r="M274" s="69"/>
      <c r="N274" s="69"/>
      <c r="O274" s="69"/>
      <c r="P274" s="69"/>
      <c r="Q274" s="69"/>
      <c r="R274" s="69"/>
      <c r="S274" s="69"/>
      <c r="T274" s="31"/>
      <c r="U274" s="31"/>
      <c r="V274" s="31"/>
      <c r="W274" s="31"/>
      <c r="X274" s="31"/>
      <c r="Y274" s="31"/>
    </row>
    <row r="275" spans="1:25" x14ac:dyDescent="0.25">
      <c r="A275" s="36"/>
      <c r="B275" s="36"/>
      <c r="C275" s="36"/>
      <c r="D275" s="36"/>
      <c r="E275" s="36"/>
      <c r="F275" s="68"/>
      <c r="G275" s="69"/>
      <c r="H275" s="69"/>
      <c r="I275" s="69"/>
      <c r="J275" s="69"/>
      <c r="K275" s="69"/>
      <c r="L275" s="69"/>
      <c r="M275" s="69"/>
      <c r="N275" s="69"/>
      <c r="O275" s="69"/>
      <c r="P275" s="69"/>
      <c r="Q275" s="69"/>
      <c r="R275" s="69"/>
      <c r="S275" s="69"/>
      <c r="T275" s="31"/>
      <c r="U275" s="31"/>
      <c r="V275" s="31"/>
      <c r="W275" s="31"/>
      <c r="X275" s="31"/>
      <c r="Y275" s="31"/>
    </row>
    <row r="276" spans="1:25" x14ac:dyDescent="0.25">
      <c r="A276" s="36"/>
      <c r="B276" s="36"/>
      <c r="C276" s="36"/>
      <c r="D276" s="36"/>
      <c r="E276" s="36"/>
      <c r="F276" s="68"/>
      <c r="G276" s="69"/>
      <c r="H276" s="69"/>
      <c r="I276" s="69"/>
      <c r="J276" s="69"/>
      <c r="K276" s="69"/>
      <c r="L276" s="69"/>
      <c r="M276" s="69"/>
      <c r="N276" s="69"/>
      <c r="O276" s="69"/>
      <c r="P276" s="69"/>
      <c r="Q276" s="69"/>
      <c r="R276" s="69"/>
      <c r="S276" s="69"/>
      <c r="T276" s="31"/>
      <c r="U276" s="31"/>
      <c r="V276" s="31"/>
      <c r="W276" s="31"/>
      <c r="X276" s="31"/>
      <c r="Y276" s="31"/>
    </row>
    <row r="277" spans="1:25" x14ac:dyDescent="0.25">
      <c r="A277" s="36"/>
      <c r="B277" s="36"/>
      <c r="C277" s="36"/>
      <c r="D277" s="36"/>
      <c r="E277" s="36"/>
      <c r="F277" s="68"/>
      <c r="G277" s="69"/>
      <c r="H277" s="69"/>
      <c r="I277" s="69"/>
      <c r="J277" s="69"/>
      <c r="K277" s="69"/>
      <c r="L277" s="69"/>
      <c r="M277" s="69"/>
      <c r="N277" s="69"/>
      <c r="O277" s="69"/>
      <c r="P277" s="69"/>
      <c r="Q277" s="69"/>
      <c r="R277" s="69"/>
      <c r="S277" s="69"/>
      <c r="T277" s="31"/>
      <c r="U277" s="31"/>
      <c r="V277" s="31"/>
      <c r="W277" s="31"/>
      <c r="X277" s="31"/>
      <c r="Y277" s="31"/>
    </row>
    <row r="278" spans="1:25" x14ac:dyDescent="0.25">
      <c r="A278" s="36"/>
      <c r="B278" s="36"/>
      <c r="C278" s="36"/>
      <c r="D278" s="36"/>
      <c r="E278" s="36"/>
      <c r="F278" s="68"/>
      <c r="G278" s="69"/>
      <c r="H278" s="69"/>
      <c r="I278" s="69"/>
      <c r="J278" s="69"/>
      <c r="K278" s="69"/>
      <c r="L278" s="69"/>
      <c r="M278" s="69"/>
      <c r="N278" s="69"/>
      <c r="O278" s="69"/>
      <c r="P278" s="69"/>
      <c r="Q278" s="69"/>
      <c r="R278" s="69"/>
      <c r="S278" s="69"/>
      <c r="T278" s="31"/>
      <c r="U278" s="31"/>
      <c r="V278" s="31"/>
      <c r="W278" s="31"/>
      <c r="X278" s="31"/>
      <c r="Y278" s="31"/>
    </row>
    <row r="279" spans="1:25" x14ac:dyDescent="0.25">
      <c r="A279" s="36"/>
      <c r="B279" s="36"/>
      <c r="C279" s="36"/>
      <c r="D279" s="36"/>
      <c r="E279" s="36"/>
      <c r="F279" s="68"/>
      <c r="G279" s="69"/>
      <c r="H279" s="69"/>
      <c r="I279" s="69"/>
      <c r="J279" s="69"/>
      <c r="K279" s="69"/>
      <c r="L279" s="69"/>
      <c r="M279" s="69"/>
      <c r="N279" s="69"/>
      <c r="O279" s="69"/>
      <c r="P279" s="69"/>
      <c r="Q279" s="69"/>
      <c r="R279" s="69"/>
      <c r="S279" s="69"/>
      <c r="T279" s="31"/>
      <c r="U279" s="31"/>
      <c r="V279" s="31"/>
      <c r="W279" s="31"/>
      <c r="X279" s="31"/>
      <c r="Y279" s="31"/>
    </row>
    <row r="280" spans="1:25" x14ac:dyDescent="0.25">
      <c r="A280" s="36"/>
      <c r="B280" s="36"/>
      <c r="C280" s="36"/>
      <c r="D280" s="36"/>
      <c r="E280" s="36"/>
      <c r="F280" s="68"/>
      <c r="G280" s="69"/>
      <c r="H280" s="69"/>
      <c r="I280" s="69"/>
      <c r="J280" s="69"/>
      <c r="K280" s="69"/>
      <c r="L280" s="69"/>
      <c r="M280" s="69"/>
      <c r="N280" s="69"/>
      <c r="O280" s="69"/>
      <c r="P280" s="69"/>
      <c r="Q280" s="69"/>
      <c r="R280" s="69"/>
      <c r="S280" s="69"/>
      <c r="T280" s="31"/>
      <c r="U280" s="31"/>
      <c r="V280" s="31"/>
      <c r="W280" s="31"/>
      <c r="X280" s="31"/>
      <c r="Y280" s="31"/>
    </row>
    <row r="281" spans="1:25" x14ac:dyDescent="0.25">
      <c r="A281" s="36"/>
      <c r="B281" s="36"/>
      <c r="C281" s="36"/>
      <c r="D281" s="36"/>
      <c r="E281" s="36"/>
      <c r="F281" s="68"/>
      <c r="G281" s="69"/>
      <c r="H281" s="69"/>
      <c r="I281" s="69"/>
      <c r="J281" s="69"/>
      <c r="K281" s="69"/>
      <c r="L281" s="69"/>
      <c r="M281" s="69"/>
      <c r="N281" s="69"/>
      <c r="O281" s="69"/>
      <c r="P281" s="69"/>
      <c r="Q281" s="69"/>
      <c r="R281" s="69"/>
      <c r="S281" s="69"/>
      <c r="T281" s="31"/>
      <c r="U281" s="31"/>
      <c r="V281" s="31"/>
      <c r="W281" s="31"/>
      <c r="X281" s="31"/>
      <c r="Y281" s="31"/>
    </row>
    <row r="282" spans="1:25" x14ac:dyDescent="0.25">
      <c r="A282" s="36"/>
      <c r="B282" s="36"/>
      <c r="C282" s="36"/>
      <c r="D282" s="36"/>
      <c r="E282" s="36"/>
      <c r="F282" s="68"/>
      <c r="G282" s="69"/>
      <c r="H282" s="69"/>
      <c r="I282" s="69"/>
      <c r="J282" s="69"/>
      <c r="K282" s="69"/>
      <c r="L282" s="69"/>
      <c r="M282" s="69"/>
      <c r="N282" s="69"/>
      <c r="O282" s="69"/>
      <c r="P282" s="69"/>
      <c r="Q282" s="69"/>
      <c r="R282" s="69"/>
      <c r="S282" s="69"/>
      <c r="T282" s="31"/>
      <c r="U282" s="31"/>
      <c r="V282" s="31"/>
      <c r="W282" s="31"/>
      <c r="X282" s="31"/>
      <c r="Y282" s="31"/>
    </row>
    <row r="283" spans="1:25" x14ac:dyDescent="0.25">
      <c r="A283" s="36"/>
      <c r="B283" s="36"/>
      <c r="C283" s="36"/>
      <c r="D283" s="36"/>
      <c r="E283" s="36"/>
      <c r="F283" s="68"/>
      <c r="G283" s="69"/>
      <c r="H283" s="69"/>
      <c r="I283" s="69"/>
      <c r="J283" s="69"/>
      <c r="K283" s="69"/>
      <c r="L283" s="69"/>
      <c r="M283" s="69"/>
      <c r="N283" s="69"/>
      <c r="O283" s="69"/>
      <c r="P283" s="69"/>
      <c r="Q283" s="69"/>
      <c r="R283" s="69"/>
      <c r="S283" s="69"/>
      <c r="T283" s="31"/>
      <c r="U283" s="31"/>
      <c r="V283" s="31"/>
      <c r="W283" s="31"/>
      <c r="X283" s="31"/>
      <c r="Y283" s="31"/>
    </row>
    <row r="284" spans="1:25" x14ac:dyDescent="0.25">
      <c r="A284" s="36"/>
      <c r="B284" s="36"/>
      <c r="C284" s="36"/>
      <c r="D284" s="36"/>
      <c r="E284" s="36"/>
      <c r="F284" s="68"/>
      <c r="G284" s="69"/>
      <c r="H284" s="69"/>
      <c r="I284" s="69"/>
      <c r="J284" s="69"/>
      <c r="K284" s="69"/>
      <c r="L284" s="69"/>
      <c r="M284" s="69"/>
      <c r="N284" s="69"/>
      <c r="O284" s="69"/>
      <c r="P284" s="69"/>
      <c r="Q284" s="69"/>
      <c r="R284" s="69"/>
      <c r="S284" s="69"/>
      <c r="T284" s="31"/>
      <c r="U284" s="31"/>
      <c r="V284" s="31"/>
      <c r="W284" s="31"/>
      <c r="X284" s="31"/>
      <c r="Y284" s="31"/>
    </row>
    <row r="285" spans="1:25" x14ac:dyDescent="0.25">
      <c r="A285" s="36"/>
      <c r="B285" s="36"/>
      <c r="C285" s="36"/>
      <c r="D285" s="36"/>
      <c r="E285" s="36"/>
      <c r="F285" s="68"/>
      <c r="G285" s="69"/>
      <c r="H285" s="69"/>
      <c r="I285" s="69"/>
      <c r="J285" s="69"/>
      <c r="K285" s="69"/>
      <c r="L285" s="69"/>
      <c r="M285" s="69"/>
      <c r="N285" s="69"/>
      <c r="O285" s="69"/>
      <c r="P285" s="69"/>
      <c r="Q285" s="69"/>
      <c r="R285" s="69"/>
      <c r="S285" s="69"/>
      <c r="T285" s="31"/>
      <c r="U285" s="31"/>
      <c r="V285" s="31"/>
      <c r="W285" s="31"/>
      <c r="X285" s="31"/>
      <c r="Y285" s="31"/>
    </row>
    <row r="286" spans="1:25" x14ac:dyDescent="0.25">
      <c r="A286" s="36"/>
      <c r="B286" s="36"/>
      <c r="C286" s="36"/>
      <c r="D286" s="36"/>
      <c r="E286" s="36"/>
      <c r="F286" s="68"/>
      <c r="G286" s="69"/>
      <c r="H286" s="69"/>
      <c r="I286" s="69"/>
      <c r="J286" s="69"/>
      <c r="K286" s="69"/>
      <c r="L286" s="69"/>
      <c r="M286" s="69"/>
      <c r="N286" s="69"/>
      <c r="O286" s="69"/>
      <c r="P286" s="69"/>
      <c r="Q286" s="69"/>
      <c r="R286" s="69"/>
      <c r="S286" s="69"/>
      <c r="T286" s="31"/>
      <c r="U286" s="31"/>
      <c r="V286" s="31"/>
      <c r="W286" s="31"/>
      <c r="X286" s="31"/>
      <c r="Y286" s="31"/>
    </row>
    <row r="287" spans="1:25" x14ac:dyDescent="0.25">
      <c r="A287" s="36"/>
      <c r="B287" s="36"/>
      <c r="C287" s="36"/>
      <c r="D287" s="36"/>
      <c r="E287" s="36"/>
      <c r="F287" s="68"/>
      <c r="G287" s="69"/>
      <c r="H287" s="69"/>
      <c r="I287" s="69"/>
      <c r="J287" s="69"/>
      <c r="K287" s="69"/>
      <c r="L287" s="69"/>
      <c r="M287" s="69"/>
      <c r="N287" s="69"/>
      <c r="O287" s="69"/>
      <c r="P287" s="69"/>
      <c r="Q287" s="69"/>
      <c r="R287" s="69"/>
      <c r="S287" s="69"/>
      <c r="T287" s="31"/>
      <c r="U287" s="31"/>
      <c r="V287" s="31"/>
      <c r="W287" s="31"/>
      <c r="X287" s="31"/>
      <c r="Y287" s="31"/>
    </row>
    <row r="288" spans="1:25" x14ac:dyDescent="0.25">
      <c r="A288" s="36"/>
      <c r="B288" s="36"/>
      <c r="C288" s="36"/>
      <c r="D288" s="36"/>
      <c r="E288" s="36"/>
      <c r="F288" s="68"/>
      <c r="G288" s="69"/>
      <c r="H288" s="69"/>
      <c r="I288" s="69"/>
      <c r="J288" s="69"/>
      <c r="K288" s="69"/>
      <c r="L288" s="69"/>
      <c r="M288" s="69"/>
      <c r="N288" s="69"/>
      <c r="O288" s="69"/>
      <c r="P288" s="69"/>
      <c r="Q288" s="69"/>
      <c r="R288" s="69"/>
      <c r="S288" s="69"/>
      <c r="T288" s="31"/>
      <c r="U288" s="31"/>
      <c r="V288" s="31"/>
      <c r="W288" s="31"/>
      <c r="X288" s="31"/>
      <c r="Y288" s="31"/>
    </row>
    <row r="289" spans="1:25" x14ac:dyDescent="0.25">
      <c r="A289" s="36"/>
      <c r="B289" s="36"/>
      <c r="C289" s="36"/>
      <c r="D289" s="36"/>
      <c r="E289" s="36"/>
      <c r="F289" s="68"/>
      <c r="G289" s="69"/>
      <c r="H289" s="69"/>
      <c r="I289" s="69"/>
      <c r="J289" s="69"/>
      <c r="K289" s="69"/>
      <c r="L289" s="69"/>
      <c r="M289" s="69"/>
      <c r="N289" s="69"/>
      <c r="O289" s="69"/>
      <c r="P289" s="69"/>
      <c r="Q289" s="69"/>
      <c r="R289" s="69"/>
      <c r="S289" s="69"/>
      <c r="T289" s="31"/>
      <c r="U289" s="31"/>
      <c r="V289" s="31"/>
      <c r="W289" s="31"/>
      <c r="X289" s="31"/>
      <c r="Y289" s="31"/>
    </row>
    <row r="290" spans="1:25" x14ac:dyDescent="0.25">
      <c r="A290" s="36"/>
      <c r="B290" s="36"/>
      <c r="C290" s="36"/>
      <c r="D290" s="36"/>
      <c r="E290" s="36"/>
      <c r="F290" s="68"/>
      <c r="G290" s="69"/>
      <c r="H290" s="69"/>
      <c r="I290" s="69"/>
      <c r="J290" s="69"/>
      <c r="K290" s="69"/>
      <c r="L290" s="69"/>
      <c r="M290" s="69"/>
      <c r="N290" s="69"/>
      <c r="O290" s="69"/>
      <c r="P290" s="69"/>
      <c r="Q290" s="69"/>
      <c r="R290" s="69"/>
      <c r="S290" s="69"/>
      <c r="T290" s="31"/>
      <c r="U290" s="31"/>
      <c r="V290" s="31"/>
      <c r="W290" s="31"/>
      <c r="X290" s="31"/>
      <c r="Y290" s="31"/>
    </row>
    <row r="291" spans="1:25" x14ac:dyDescent="0.25">
      <c r="A291" s="36"/>
      <c r="B291" s="36"/>
      <c r="C291" s="36"/>
      <c r="D291" s="36"/>
      <c r="E291" s="36"/>
      <c r="F291" s="68"/>
      <c r="G291" s="69"/>
      <c r="H291" s="69"/>
      <c r="I291" s="69"/>
      <c r="J291" s="69"/>
      <c r="K291" s="69"/>
      <c r="L291" s="69"/>
      <c r="M291" s="69"/>
      <c r="N291" s="69"/>
      <c r="O291" s="69"/>
      <c r="P291" s="69"/>
      <c r="Q291" s="69"/>
      <c r="R291" s="69"/>
      <c r="S291" s="69"/>
      <c r="T291" s="31"/>
      <c r="U291" s="31"/>
      <c r="V291" s="31"/>
      <c r="W291" s="31"/>
      <c r="X291" s="31"/>
      <c r="Y291" s="31"/>
    </row>
    <row r="292" spans="1:25" x14ac:dyDescent="0.25">
      <c r="A292" s="36"/>
      <c r="B292" s="36"/>
      <c r="C292" s="36"/>
      <c r="D292" s="36"/>
      <c r="E292" s="36"/>
      <c r="F292" s="68"/>
      <c r="G292" s="69"/>
      <c r="H292" s="69"/>
      <c r="I292" s="69"/>
      <c r="J292" s="69"/>
      <c r="K292" s="69"/>
      <c r="L292" s="69"/>
      <c r="M292" s="69"/>
      <c r="N292" s="69"/>
      <c r="O292" s="69"/>
      <c r="P292" s="69"/>
      <c r="Q292" s="69"/>
      <c r="R292" s="69"/>
      <c r="S292" s="69"/>
      <c r="T292" s="31"/>
      <c r="U292" s="31"/>
      <c r="V292" s="31"/>
      <c r="W292" s="31"/>
      <c r="X292" s="31"/>
      <c r="Y292" s="31"/>
    </row>
    <row r="293" spans="1:25" x14ac:dyDescent="0.25">
      <c r="A293" s="36"/>
      <c r="B293" s="36"/>
      <c r="C293" s="36"/>
      <c r="D293" s="36"/>
      <c r="E293" s="36"/>
      <c r="F293" s="68"/>
      <c r="G293" s="69"/>
      <c r="H293" s="69"/>
      <c r="I293" s="69"/>
      <c r="J293" s="69"/>
      <c r="K293" s="69"/>
      <c r="L293" s="69"/>
      <c r="M293" s="69"/>
      <c r="N293" s="69"/>
      <c r="O293" s="69"/>
      <c r="P293" s="69"/>
      <c r="Q293" s="69"/>
      <c r="R293" s="69"/>
      <c r="S293" s="69"/>
      <c r="T293" s="31"/>
      <c r="U293" s="31"/>
      <c r="V293" s="31"/>
      <c r="W293" s="31"/>
      <c r="X293" s="31"/>
      <c r="Y293" s="31"/>
    </row>
    <row r="294" spans="1:25" x14ac:dyDescent="0.25">
      <c r="A294" s="36"/>
      <c r="B294" s="36"/>
      <c r="C294" s="36"/>
      <c r="D294" s="36"/>
      <c r="E294" s="36"/>
      <c r="F294" s="68"/>
      <c r="G294" s="69"/>
      <c r="H294" s="69"/>
      <c r="I294" s="69"/>
      <c r="J294" s="69"/>
      <c r="K294" s="69"/>
      <c r="L294" s="69"/>
      <c r="M294" s="69"/>
      <c r="N294" s="69"/>
      <c r="O294" s="69"/>
      <c r="P294" s="69"/>
      <c r="Q294" s="69"/>
      <c r="R294" s="69"/>
      <c r="S294" s="69"/>
      <c r="T294" s="31"/>
      <c r="U294" s="31"/>
      <c r="V294" s="31"/>
      <c r="W294" s="31"/>
      <c r="X294" s="31"/>
      <c r="Y294" s="31"/>
    </row>
    <row r="295" spans="1:25" x14ac:dyDescent="0.25">
      <c r="A295" s="36"/>
      <c r="B295" s="36"/>
      <c r="C295" s="36"/>
      <c r="D295" s="36"/>
      <c r="E295" s="36"/>
      <c r="F295" s="68"/>
      <c r="G295" s="69"/>
      <c r="H295" s="69"/>
      <c r="I295" s="69"/>
      <c r="J295" s="69"/>
      <c r="K295" s="69"/>
      <c r="L295" s="69"/>
      <c r="M295" s="69"/>
      <c r="N295" s="69"/>
      <c r="O295" s="69"/>
      <c r="P295" s="69"/>
      <c r="Q295" s="69"/>
      <c r="R295" s="69"/>
      <c r="S295" s="69"/>
      <c r="T295" s="31"/>
      <c r="U295" s="31"/>
      <c r="V295" s="31"/>
      <c r="W295" s="31"/>
      <c r="X295" s="31"/>
      <c r="Y295" s="31"/>
    </row>
    <row r="296" spans="1:25" x14ac:dyDescent="0.25">
      <c r="A296" s="36"/>
      <c r="B296" s="36"/>
      <c r="C296" s="36"/>
      <c r="D296" s="36"/>
      <c r="E296" s="36"/>
      <c r="F296" s="68"/>
      <c r="G296" s="69"/>
      <c r="H296" s="69"/>
      <c r="I296" s="69"/>
      <c r="J296" s="69"/>
      <c r="K296" s="69"/>
      <c r="L296" s="69"/>
      <c r="M296" s="69"/>
      <c r="N296" s="69"/>
      <c r="O296" s="69"/>
      <c r="P296" s="69"/>
      <c r="Q296" s="69"/>
      <c r="R296" s="69"/>
      <c r="S296" s="69"/>
      <c r="T296" s="31"/>
      <c r="U296" s="31"/>
      <c r="V296" s="31"/>
      <c r="W296" s="31"/>
      <c r="X296" s="31"/>
      <c r="Y296" s="31"/>
    </row>
    <row r="297" spans="1:25" x14ac:dyDescent="0.25">
      <c r="A297" s="36"/>
      <c r="B297" s="36"/>
      <c r="C297" s="36"/>
      <c r="D297" s="36"/>
      <c r="E297" s="36"/>
      <c r="F297" s="68"/>
      <c r="G297" s="69"/>
      <c r="H297" s="69"/>
      <c r="I297" s="69"/>
      <c r="J297" s="69"/>
      <c r="K297" s="69"/>
      <c r="L297" s="69"/>
      <c r="M297" s="69"/>
      <c r="N297" s="69"/>
      <c r="O297" s="69"/>
      <c r="P297" s="69"/>
      <c r="Q297" s="69"/>
      <c r="R297" s="69"/>
      <c r="S297" s="69"/>
      <c r="T297" s="31"/>
      <c r="U297" s="31"/>
      <c r="V297" s="31"/>
      <c r="W297" s="31"/>
      <c r="X297" s="31"/>
      <c r="Y297" s="31"/>
    </row>
    <row r="298" spans="1:25" x14ac:dyDescent="0.25">
      <c r="A298" s="36"/>
      <c r="B298" s="36"/>
      <c r="C298" s="36"/>
      <c r="D298" s="36"/>
      <c r="E298" s="36"/>
      <c r="F298" s="68"/>
      <c r="G298" s="69"/>
      <c r="H298" s="69"/>
      <c r="I298" s="69"/>
      <c r="J298" s="69"/>
      <c r="K298" s="69"/>
      <c r="L298" s="69"/>
      <c r="M298" s="69"/>
      <c r="N298" s="69"/>
      <c r="O298" s="69"/>
      <c r="P298" s="69"/>
      <c r="Q298" s="69"/>
      <c r="R298" s="69"/>
      <c r="S298" s="69"/>
      <c r="T298" s="31"/>
      <c r="U298" s="31"/>
      <c r="V298" s="31"/>
      <c r="W298" s="31"/>
      <c r="X298" s="31"/>
      <c r="Y298" s="31"/>
    </row>
    <row r="299" spans="1:25" x14ac:dyDescent="0.25">
      <c r="A299" s="36"/>
      <c r="B299" s="36"/>
      <c r="C299" s="36"/>
      <c r="D299" s="36"/>
      <c r="E299" s="36"/>
      <c r="F299" s="68"/>
      <c r="G299" s="69"/>
      <c r="H299" s="69"/>
      <c r="I299" s="69"/>
      <c r="J299" s="69"/>
      <c r="K299" s="69"/>
      <c r="L299" s="69"/>
      <c r="M299" s="69"/>
      <c r="N299" s="69"/>
      <c r="O299" s="69"/>
      <c r="P299" s="69"/>
      <c r="Q299" s="69"/>
      <c r="R299" s="69"/>
      <c r="S299" s="69"/>
      <c r="T299" s="31"/>
      <c r="U299" s="31"/>
      <c r="V299" s="31"/>
      <c r="W299" s="31"/>
      <c r="X299" s="31"/>
      <c r="Y299" s="31"/>
    </row>
    <row r="300" spans="1:25" x14ac:dyDescent="0.25">
      <c r="A300" s="36"/>
      <c r="B300" s="36"/>
      <c r="C300" s="36"/>
      <c r="D300" s="36"/>
      <c r="E300" s="36"/>
      <c r="F300" s="68"/>
      <c r="G300" s="69"/>
      <c r="H300" s="69"/>
      <c r="I300" s="69"/>
      <c r="J300" s="69"/>
      <c r="K300" s="69"/>
      <c r="L300" s="69"/>
      <c r="M300" s="69"/>
      <c r="N300" s="69"/>
      <c r="O300" s="69"/>
      <c r="P300" s="69"/>
      <c r="Q300" s="69"/>
      <c r="R300" s="69"/>
      <c r="S300" s="69"/>
      <c r="T300" s="31"/>
      <c r="U300" s="31"/>
      <c r="V300" s="31"/>
      <c r="W300" s="31"/>
      <c r="X300" s="31"/>
      <c r="Y300" s="31"/>
    </row>
    <row r="301" spans="1:25" x14ac:dyDescent="0.25">
      <c r="A301" s="36"/>
      <c r="B301" s="36"/>
      <c r="C301" s="36"/>
      <c r="D301" s="36"/>
      <c r="E301" s="36"/>
      <c r="F301" s="68"/>
      <c r="G301" s="69"/>
      <c r="H301" s="69"/>
      <c r="I301" s="69"/>
      <c r="J301" s="69"/>
      <c r="K301" s="69"/>
      <c r="L301" s="69"/>
      <c r="M301" s="69"/>
      <c r="N301" s="69"/>
      <c r="O301" s="69"/>
      <c r="P301" s="69"/>
      <c r="Q301" s="69"/>
      <c r="R301" s="69"/>
      <c r="S301" s="69"/>
      <c r="T301" s="31"/>
      <c r="U301" s="31"/>
      <c r="V301" s="31"/>
      <c r="W301" s="31"/>
      <c r="X301" s="31"/>
      <c r="Y301" s="31"/>
    </row>
    <row r="302" spans="1:25" x14ac:dyDescent="0.25">
      <c r="A302" s="36"/>
      <c r="B302" s="36"/>
      <c r="C302" s="36"/>
      <c r="D302" s="36"/>
      <c r="E302" s="36"/>
      <c r="F302" s="68"/>
      <c r="G302" s="69"/>
      <c r="H302" s="69"/>
      <c r="I302" s="69"/>
      <c r="J302" s="69"/>
      <c r="K302" s="69"/>
      <c r="L302" s="69"/>
      <c r="M302" s="69"/>
      <c r="N302" s="69"/>
      <c r="O302" s="69"/>
      <c r="P302" s="69"/>
      <c r="Q302" s="69"/>
      <c r="R302" s="69"/>
      <c r="S302" s="69"/>
      <c r="T302" s="31"/>
      <c r="U302" s="31"/>
      <c r="V302" s="31"/>
      <c r="W302" s="31"/>
      <c r="X302" s="31"/>
      <c r="Y302" s="31"/>
    </row>
    <row r="303" spans="1:25" x14ac:dyDescent="0.25">
      <c r="A303" s="36"/>
      <c r="B303" s="36"/>
      <c r="C303" s="36"/>
      <c r="D303" s="36"/>
      <c r="E303" s="36"/>
      <c r="F303" s="68"/>
      <c r="G303" s="69"/>
      <c r="H303" s="69"/>
      <c r="I303" s="69"/>
      <c r="J303" s="69"/>
      <c r="K303" s="69"/>
      <c r="L303" s="69"/>
      <c r="M303" s="69"/>
      <c r="N303" s="69"/>
      <c r="O303" s="69"/>
      <c r="P303" s="69"/>
      <c r="Q303" s="69"/>
      <c r="R303" s="69"/>
      <c r="S303" s="69"/>
      <c r="T303" s="31"/>
      <c r="U303" s="31"/>
      <c r="V303" s="31"/>
      <c r="W303" s="31"/>
      <c r="X303" s="31"/>
      <c r="Y303" s="31"/>
    </row>
    <row r="304" spans="1:25" x14ac:dyDescent="0.25">
      <c r="A304" s="36"/>
      <c r="B304" s="36"/>
      <c r="C304" s="36"/>
      <c r="D304" s="36"/>
      <c r="E304" s="36"/>
      <c r="F304" s="68"/>
      <c r="G304" s="69"/>
      <c r="H304" s="69"/>
      <c r="I304" s="69"/>
      <c r="J304" s="69"/>
      <c r="K304" s="69"/>
      <c r="L304" s="69"/>
      <c r="M304" s="69"/>
      <c r="N304" s="69"/>
      <c r="O304" s="69"/>
      <c r="P304" s="69"/>
      <c r="Q304" s="69"/>
      <c r="R304" s="69"/>
      <c r="S304" s="69"/>
      <c r="T304" s="31"/>
      <c r="U304" s="31"/>
      <c r="V304" s="31"/>
      <c r="W304" s="31"/>
      <c r="X304" s="31"/>
      <c r="Y304" s="31"/>
    </row>
    <row r="305" spans="1:25" x14ac:dyDescent="0.25">
      <c r="A305" s="36"/>
      <c r="B305" s="36"/>
      <c r="C305" s="36"/>
      <c r="D305" s="36"/>
      <c r="E305" s="36"/>
      <c r="F305" s="68"/>
      <c r="G305" s="69"/>
      <c r="H305" s="69"/>
      <c r="I305" s="69"/>
      <c r="J305" s="69"/>
      <c r="K305" s="69"/>
      <c r="L305" s="69"/>
      <c r="M305" s="69"/>
      <c r="N305" s="69"/>
      <c r="O305" s="69"/>
      <c r="P305" s="69"/>
      <c r="Q305" s="69"/>
      <c r="R305" s="69"/>
      <c r="S305" s="69"/>
      <c r="T305" s="31"/>
      <c r="U305" s="31"/>
      <c r="V305" s="31"/>
      <c r="W305" s="31"/>
      <c r="X305" s="31"/>
      <c r="Y305" s="31"/>
    </row>
    <row r="306" spans="1:25" x14ac:dyDescent="0.25">
      <c r="A306" s="36"/>
      <c r="B306" s="36"/>
      <c r="C306" s="36"/>
      <c r="D306" s="36"/>
      <c r="E306" s="36"/>
      <c r="F306" s="68"/>
      <c r="G306" s="69"/>
      <c r="H306" s="69"/>
      <c r="I306" s="69"/>
      <c r="J306" s="69"/>
      <c r="K306" s="69"/>
      <c r="L306" s="69"/>
      <c r="M306" s="69"/>
      <c r="N306" s="69"/>
      <c r="O306" s="69"/>
      <c r="P306" s="69"/>
      <c r="Q306" s="69"/>
      <c r="R306" s="69"/>
      <c r="S306" s="69"/>
      <c r="T306" s="31"/>
      <c r="U306" s="31"/>
      <c r="V306" s="31"/>
      <c r="W306" s="31"/>
      <c r="X306" s="31"/>
      <c r="Y306" s="31"/>
    </row>
    <row r="307" spans="1:25" x14ac:dyDescent="0.25">
      <c r="A307" s="36"/>
      <c r="B307" s="36"/>
      <c r="C307" s="36"/>
      <c r="D307" s="36"/>
      <c r="E307" s="36"/>
      <c r="F307" s="68"/>
      <c r="G307" s="69"/>
      <c r="H307" s="69"/>
      <c r="I307" s="69"/>
      <c r="J307" s="69"/>
      <c r="K307" s="69"/>
      <c r="L307" s="69"/>
      <c r="M307" s="69"/>
      <c r="N307" s="69"/>
      <c r="O307" s="69"/>
      <c r="P307" s="69"/>
      <c r="Q307" s="69"/>
      <c r="R307" s="69"/>
      <c r="S307" s="69"/>
      <c r="T307" s="31"/>
      <c r="U307" s="31"/>
      <c r="V307" s="31"/>
      <c r="W307" s="31"/>
      <c r="X307" s="31"/>
      <c r="Y307" s="31"/>
    </row>
    <row r="308" spans="1:25" x14ac:dyDescent="0.25">
      <c r="A308" s="36"/>
      <c r="B308" s="36"/>
      <c r="C308" s="36"/>
      <c r="D308" s="36"/>
      <c r="E308" s="36"/>
      <c r="F308" s="68"/>
      <c r="G308" s="69"/>
      <c r="H308" s="69"/>
      <c r="I308" s="69"/>
      <c r="J308" s="69"/>
      <c r="K308" s="69"/>
      <c r="L308" s="69"/>
      <c r="M308" s="69"/>
      <c r="N308" s="69"/>
      <c r="O308" s="69"/>
      <c r="P308" s="69"/>
      <c r="Q308" s="69"/>
      <c r="R308" s="69"/>
      <c r="S308" s="69"/>
      <c r="T308" s="31"/>
      <c r="U308" s="31"/>
      <c r="V308" s="31"/>
      <c r="W308" s="31"/>
      <c r="X308" s="31"/>
      <c r="Y308" s="31"/>
    </row>
    <row r="309" spans="1:25" x14ac:dyDescent="0.25">
      <c r="A309" s="36"/>
      <c r="B309" s="36"/>
      <c r="C309" s="36"/>
      <c r="D309" s="36"/>
      <c r="E309" s="36"/>
      <c r="F309" s="68"/>
      <c r="G309" s="69"/>
      <c r="H309" s="69"/>
      <c r="I309" s="69"/>
      <c r="J309" s="69"/>
      <c r="K309" s="69"/>
      <c r="L309" s="69"/>
      <c r="M309" s="69"/>
      <c r="N309" s="69"/>
      <c r="O309" s="69"/>
      <c r="P309" s="69"/>
      <c r="Q309" s="69"/>
      <c r="R309" s="69"/>
      <c r="S309" s="69"/>
      <c r="T309" s="31"/>
      <c r="U309" s="31"/>
      <c r="V309" s="31"/>
      <c r="W309" s="31"/>
      <c r="X309" s="31"/>
      <c r="Y309" s="31"/>
    </row>
    <row r="310" spans="1:25" x14ac:dyDescent="0.25">
      <c r="A310" s="36"/>
      <c r="B310" s="36"/>
      <c r="C310" s="36"/>
      <c r="D310" s="36"/>
      <c r="E310" s="36"/>
      <c r="F310" s="68"/>
      <c r="G310" s="69"/>
      <c r="H310" s="69"/>
      <c r="I310" s="69"/>
      <c r="J310" s="69"/>
      <c r="K310" s="69"/>
      <c r="L310" s="69"/>
      <c r="M310" s="69"/>
      <c r="N310" s="69"/>
      <c r="O310" s="69"/>
      <c r="P310" s="69"/>
      <c r="Q310" s="69"/>
      <c r="R310" s="69"/>
      <c r="S310" s="69"/>
      <c r="T310" s="31"/>
      <c r="U310" s="31"/>
      <c r="V310" s="31"/>
      <c r="W310" s="31"/>
      <c r="X310" s="31"/>
      <c r="Y310" s="31"/>
    </row>
    <row r="311" spans="1:25" x14ac:dyDescent="0.25">
      <c r="A311" s="36"/>
      <c r="B311" s="36"/>
      <c r="C311" s="36"/>
      <c r="D311" s="36"/>
      <c r="E311" s="36"/>
      <c r="F311" s="68"/>
      <c r="G311" s="69"/>
      <c r="H311" s="69"/>
      <c r="I311" s="69"/>
      <c r="J311" s="69"/>
      <c r="K311" s="69"/>
      <c r="L311" s="69"/>
      <c r="M311" s="69"/>
      <c r="N311" s="69"/>
      <c r="O311" s="69"/>
      <c r="P311" s="69"/>
      <c r="Q311" s="69"/>
      <c r="R311" s="69"/>
      <c r="S311" s="69"/>
      <c r="T311" s="31"/>
      <c r="U311" s="31"/>
      <c r="V311" s="31"/>
      <c r="W311" s="31"/>
      <c r="X311" s="31"/>
      <c r="Y311" s="31"/>
    </row>
    <row r="312" spans="1:25" x14ac:dyDescent="0.25">
      <c r="A312" s="36"/>
      <c r="B312" s="36"/>
      <c r="C312" s="36"/>
      <c r="D312" s="36"/>
      <c r="E312" s="36"/>
      <c r="F312" s="68"/>
      <c r="G312" s="69"/>
      <c r="H312" s="69"/>
      <c r="I312" s="69"/>
      <c r="J312" s="69"/>
      <c r="K312" s="69"/>
      <c r="L312" s="69"/>
      <c r="M312" s="69"/>
      <c r="N312" s="69"/>
      <c r="O312" s="69"/>
      <c r="P312" s="69"/>
      <c r="Q312" s="69"/>
      <c r="R312" s="69"/>
      <c r="S312" s="69"/>
      <c r="T312" s="31"/>
      <c r="U312" s="31"/>
      <c r="V312" s="31"/>
      <c r="W312" s="31"/>
      <c r="X312" s="31"/>
      <c r="Y312" s="31"/>
    </row>
    <row r="313" spans="1:25" x14ac:dyDescent="0.25">
      <c r="A313" s="36"/>
      <c r="B313" s="36"/>
      <c r="C313" s="36"/>
      <c r="D313" s="36"/>
      <c r="E313" s="36"/>
      <c r="F313" s="68"/>
      <c r="G313" s="69"/>
      <c r="H313" s="69"/>
      <c r="I313" s="69"/>
      <c r="J313" s="69"/>
      <c r="K313" s="69"/>
      <c r="L313" s="69"/>
      <c r="M313" s="69"/>
      <c r="N313" s="69"/>
      <c r="O313" s="69"/>
      <c r="P313" s="69"/>
      <c r="Q313" s="69"/>
      <c r="R313" s="69"/>
      <c r="S313" s="69"/>
      <c r="T313" s="31"/>
      <c r="U313" s="31"/>
      <c r="V313" s="31"/>
      <c r="W313" s="31"/>
      <c r="X313" s="31"/>
      <c r="Y313" s="31"/>
    </row>
    <row r="314" spans="1:25" x14ac:dyDescent="0.25">
      <c r="A314" s="36"/>
      <c r="B314" s="36"/>
      <c r="C314" s="36"/>
      <c r="D314" s="36"/>
      <c r="E314" s="36"/>
      <c r="F314" s="68"/>
      <c r="G314" s="69"/>
      <c r="H314" s="69"/>
      <c r="I314" s="69"/>
      <c r="J314" s="69"/>
      <c r="K314" s="69"/>
      <c r="L314" s="69"/>
      <c r="M314" s="69"/>
      <c r="N314" s="69"/>
      <c r="O314" s="69"/>
      <c r="P314" s="69"/>
      <c r="Q314" s="69"/>
      <c r="R314" s="69"/>
      <c r="S314" s="69"/>
      <c r="T314" s="31"/>
      <c r="U314" s="31"/>
      <c r="V314" s="31"/>
      <c r="W314" s="31"/>
      <c r="X314" s="31"/>
      <c r="Y314" s="31"/>
    </row>
    <row r="315" spans="1:25" x14ac:dyDescent="0.25">
      <c r="A315" s="36"/>
      <c r="B315" s="36"/>
      <c r="C315" s="36"/>
      <c r="D315" s="36"/>
      <c r="E315" s="36"/>
      <c r="F315" s="68"/>
      <c r="G315" s="69"/>
      <c r="H315" s="69"/>
      <c r="I315" s="69"/>
      <c r="J315" s="69"/>
      <c r="K315" s="69"/>
      <c r="L315" s="69"/>
      <c r="M315" s="69"/>
      <c r="N315" s="69"/>
      <c r="O315" s="69"/>
      <c r="P315" s="69"/>
      <c r="Q315" s="69"/>
      <c r="R315" s="69"/>
      <c r="S315" s="69"/>
      <c r="T315" s="31"/>
      <c r="U315" s="31"/>
      <c r="V315" s="31"/>
      <c r="W315" s="31"/>
      <c r="X315" s="31"/>
      <c r="Y315" s="31"/>
    </row>
    <row r="316" spans="1:25" x14ac:dyDescent="0.25">
      <c r="A316" s="36"/>
      <c r="B316" s="36"/>
      <c r="C316" s="36"/>
      <c r="D316" s="36"/>
      <c r="E316" s="36"/>
      <c r="F316" s="68"/>
      <c r="G316" s="69"/>
      <c r="H316" s="69"/>
      <c r="I316" s="69"/>
      <c r="J316" s="69"/>
      <c r="K316" s="69"/>
      <c r="L316" s="69"/>
      <c r="M316" s="69"/>
      <c r="N316" s="69"/>
      <c r="O316" s="69"/>
      <c r="P316" s="69"/>
      <c r="Q316" s="69"/>
      <c r="R316" s="69"/>
      <c r="S316" s="69"/>
      <c r="T316" s="31"/>
      <c r="U316" s="31"/>
      <c r="V316" s="31"/>
      <c r="W316" s="31"/>
      <c r="X316" s="31"/>
      <c r="Y316" s="31"/>
    </row>
    <row r="317" spans="1:25" x14ac:dyDescent="0.25">
      <c r="A317" s="36"/>
      <c r="B317" s="36"/>
      <c r="C317" s="36"/>
      <c r="D317" s="36"/>
      <c r="E317" s="36"/>
      <c r="F317" s="68"/>
      <c r="G317" s="69"/>
      <c r="H317" s="69"/>
      <c r="I317" s="69"/>
      <c r="J317" s="69"/>
      <c r="K317" s="69"/>
      <c r="L317" s="69"/>
      <c r="M317" s="69"/>
      <c r="N317" s="69"/>
      <c r="O317" s="69"/>
      <c r="P317" s="69"/>
      <c r="Q317" s="69"/>
      <c r="R317" s="69"/>
      <c r="S317" s="69"/>
      <c r="T317" s="31"/>
      <c r="U317" s="31"/>
      <c r="V317" s="31"/>
      <c r="W317" s="31"/>
      <c r="X317" s="31"/>
      <c r="Y317" s="31"/>
    </row>
    <row r="318" spans="1:25" x14ac:dyDescent="0.25">
      <c r="A318" s="36"/>
      <c r="B318" s="36"/>
      <c r="C318" s="36"/>
      <c r="D318" s="36"/>
      <c r="E318" s="36"/>
      <c r="F318" s="68"/>
      <c r="G318" s="69"/>
      <c r="H318" s="69"/>
      <c r="I318" s="69"/>
      <c r="J318" s="69"/>
      <c r="K318" s="69"/>
      <c r="L318" s="69"/>
      <c r="M318" s="69"/>
      <c r="N318" s="69"/>
      <c r="O318" s="69"/>
      <c r="P318" s="69"/>
      <c r="Q318" s="69"/>
      <c r="R318" s="69"/>
      <c r="S318" s="69"/>
      <c r="T318" s="31"/>
      <c r="U318" s="31"/>
      <c r="V318" s="31"/>
      <c r="W318" s="31"/>
      <c r="X318" s="31"/>
      <c r="Y318" s="31"/>
    </row>
    <row r="319" spans="1:25" x14ac:dyDescent="0.25">
      <c r="A319" s="36"/>
      <c r="B319" s="36"/>
      <c r="C319" s="36"/>
      <c r="D319" s="36"/>
      <c r="E319" s="36"/>
      <c r="F319" s="68"/>
      <c r="G319" s="69"/>
      <c r="H319" s="69"/>
      <c r="I319" s="69"/>
      <c r="J319" s="69"/>
      <c r="K319" s="69"/>
      <c r="L319" s="69"/>
      <c r="M319" s="69"/>
      <c r="N319" s="69"/>
      <c r="O319" s="69"/>
      <c r="P319" s="69"/>
      <c r="Q319" s="69"/>
      <c r="R319" s="69"/>
      <c r="S319" s="69"/>
      <c r="T319" s="31"/>
      <c r="U319" s="31"/>
      <c r="V319" s="31"/>
      <c r="W319" s="31"/>
      <c r="X319" s="31"/>
      <c r="Y319" s="31"/>
    </row>
    <row r="320" spans="1:25" x14ac:dyDescent="0.25">
      <c r="A320" s="36"/>
      <c r="B320" s="36"/>
      <c r="C320" s="36"/>
      <c r="D320" s="36"/>
      <c r="E320" s="36"/>
      <c r="F320" s="68"/>
      <c r="G320" s="69"/>
      <c r="H320" s="69"/>
      <c r="I320" s="69"/>
      <c r="J320" s="69"/>
      <c r="K320" s="69"/>
      <c r="L320" s="69"/>
      <c r="M320" s="69"/>
      <c r="N320" s="69"/>
      <c r="O320" s="69"/>
      <c r="P320" s="69"/>
      <c r="Q320" s="69"/>
      <c r="R320" s="69"/>
      <c r="S320" s="69"/>
      <c r="T320" s="31"/>
      <c r="U320" s="31"/>
      <c r="V320" s="31"/>
      <c r="W320" s="31"/>
      <c r="X320" s="31"/>
      <c r="Y320" s="31"/>
    </row>
    <row r="321" spans="1:25" x14ac:dyDescent="0.25">
      <c r="A321" s="36"/>
      <c r="B321" s="36"/>
      <c r="C321" s="36"/>
      <c r="D321" s="36"/>
      <c r="E321" s="36"/>
      <c r="F321" s="68"/>
      <c r="G321" s="69"/>
      <c r="H321" s="69"/>
      <c r="I321" s="69"/>
      <c r="J321" s="69"/>
      <c r="K321" s="69"/>
      <c r="L321" s="69"/>
      <c r="M321" s="69"/>
      <c r="N321" s="69"/>
      <c r="O321" s="69"/>
      <c r="P321" s="69"/>
      <c r="Q321" s="69"/>
      <c r="R321" s="69"/>
      <c r="S321" s="69"/>
      <c r="T321" s="31"/>
      <c r="U321" s="31"/>
      <c r="V321" s="31"/>
      <c r="W321" s="31"/>
      <c r="X321" s="31"/>
      <c r="Y321" s="31"/>
    </row>
    <row r="322" spans="1:25" x14ac:dyDescent="0.25">
      <c r="A322" s="36"/>
      <c r="B322" s="36"/>
      <c r="C322" s="36"/>
      <c r="D322" s="36"/>
      <c r="E322" s="36"/>
      <c r="F322" s="68"/>
      <c r="G322" s="69"/>
      <c r="H322" s="69"/>
      <c r="I322" s="69"/>
      <c r="J322" s="69"/>
      <c r="K322" s="69"/>
      <c r="L322" s="69"/>
      <c r="M322" s="69"/>
      <c r="N322" s="69"/>
      <c r="O322" s="69"/>
      <c r="P322" s="69"/>
      <c r="Q322" s="69"/>
      <c r="R322" s="69"/>
      <c r="S322" s="69"/>
      <c r="T322" s="31"/>
      <c r="U322" s="31"/>
      <c r="V322" s="31"/>
      <c r="W322" s="31"/>
      <c r="X322" s="31"/>
      <c r="Y322" s="31"/>
    </row>
    <row r="323" spans="1:25" x14ac:dyDescent="0.25">
      <c r="A323" s="36"/>
      <c r="B323" s="36"/>
      <c r="C323" s="36"/>
      <c r="D323" s="36"/>
      <c r="E323" s="36"/>
      <c r="F323" s="68"/>
      <c r="G323" s="69"/>
      <c r="H323" s="69"/>
      <c r="I323" s="69"/>
      <c r="J323" s="69"/>
      <c r="K323" s="69"/>
      <c r="L323" s="69"/>
      <c r="M323" s="69"/>
      <c r="N323" s="69"/>
      <c r="O323" s="69"/>
      <c r="P323" s="69"/>
      <c r="Q323" s="69"/>
      <c r="R323" s="69"/>
      <c r="S323" s="69"/>
      <c r="T323" s="31"/>
      <c r="U323" s="31"/>
      <c r="V323" s="31"/>
      <c r="W323" s="31"/>
      <c r="X323" s="31"/>
      <c r="Y323" s="31"/>
    </row>
    <row r="324" spans="1:25" x14ac:dyDescent="0.25">
      <c r="A324" s="36"/>
      <c r="B324" s="36"/>
      <c r="C324" s="36"/>
      <c r="D324" s="36"/>
      <c r="E324" s="36"/>
      <c r="F324" s="68"/>
      <c r="G324" s="69"/>
      <c r="H324" s="69"/>
      <c r="I324" s="69"/>
      <c r="J324" s="69"/>
      <c r="K324" s="69"/>
      <c r="L324" s="69"/>
      <c r="M324" s="69"/>
      <c r="N324" s="69"/>
      <c r="O324" s="69"/>
      <c r="P324" s="69"/>
      <c r="Q324" s="69"/>
      <c r="R324" s="69"/>
      <c r="S324" s="69"/>
      <c r="T324" s="31"/>
      <c r="U324" s="31"/>
      <c r="V324" s="31"/>
      <c r="W324" s="31"/>
      <c r="X324" s="31"/>
      <c r="Y324" s="31"/>
    </row>
    <row r="325" spans="1:25" x14ac:dyDescent="0.25">
      <c r="A325" s="36"/>
      <c r="B325" s="36"/>
      <c r="C325" s="36"/>
      <c r="D325" s="36"/>
      <c r="E325" s="36"/>
      <c r="F325" s="68"/>
      <c r="G325" s="69"/>
      <c r="H325" s="69"/>
      <c r="I325" s="69"/>
      <c r="J325" s="69"/>
      <c r="K325" s="69"/>
      <c r="L325" s="69"/>
      <c r="M325" s="69"/>
      <c r="N325" s="69"/>
      <c r="O325" s="69"/>
      <c r="P325" s="69"/>
      <c r="Q325" s="69"/>
      <c r="R325" s="69"/>
      <c r="S325" s="69"/>
      <c r="T325" s="31"/>
      <c r="U325" s="31"/>
      <c r="V325" s="31"/>
      <c r="W325" s="31"/>
      <c r="X325" s="31"/>
      <c r="Y325" s="31"/>
    </row>
    <row r="326" spans="1:25" x14ac:dyDescent="0.25">
      <c r="A326" s="36"/>
      <c r="B326" s="36"/>
      <c r="C326" s="36"/>
      <c r="D326" s="36"/>
      <c r="E326" s="36"/>
      <c r="F326" s="68"/>
      <c r="G326" s="69"/>
      <c r="H326" s="69"/>
      <c r="I326" s="69"/>
      <c r="J326" s="69"/>
      <c r="K326" s="69"/>
      <c r="L326" s="69"/>
      <c r="M326" s="69"/>
      <c r="N326" s="69"/>
      <c r="O326" s="69"/>
      <c r="P326" s="69"/>
      <c r="Q326" s="69"/>
      <c r="R326" s="69"/>
      <c r="S326" s="69"/>
      <c r="T326" s="31"/>
      <c r="U326" s="31"/>
      <c r="V326" s="31"/>
      <c r="W326" s="31"/>
      <c r="X326" s="31"/>
      <c r="Y326" s="31"/>
    </row>
    <row r="327" spans="1:25" x14ac:dyDescent="0.25">
      <c r="A327" s="36"/>
      <c r="B327" s="36"/>
      <c r="C327" s="36"/>
      <c r="D327" s="36"/>
      <c r="E327" s="36"/>
      <c r="F327" s="68"/>
      <c r="G327" s="69"/>
      <c r="H327" s="69"/>
      <c r="I327" s="69"/>
      <c r="J327" s="69"/>
      <c r="K327" s="69"/>
      <c r="L327" s="69"/>
      <c r="M327" s="69"/>
      <c r="N327" s="69"/>
      <c r="O327" s="69"/>
      <c r="P327" s="69"/>
      <c r="Q327" s="69"/>
      <c r="R327" s="69"/>
      <c r="S327" s="69"/>
      <c r="T327" s="31"/>
      <c r="U327" s="31"/>
      <c r="V327" s="31"/>
      <c r="W327" s="31"/>
      <c r="X327" s="31"/>
      <c r="Y327" s="31"/>
    </row>
    <row r="328" spans="1:25" x14ac:dyDescent="0.25">
      <c r="A328" s="36"/>
      <c r="B328" s="36"/>
      <c r="C328" s="36"/>
      <c r="D328" s="36"/>
      <c r="E328" s="36"/>
      <c r="F328" s="68"/>
      <c r="G328" s="69"/>
      <c r="H328" s="69"/>
      <c r="I328" s="69"/>
      <c r="J328" s="69"/>
      <c r="K328" s="69"/>
      <c r="L328" s="69"/>
      <c r="M328" s="69"/>
      <c r="N328" s="69"/>
      <c r="O328" s="69"/>
      <c r="P328" s="69"/>
      <c r="Q328" s="69"/>
      <c r="R328" s="69"/>
      <c r="S328" s="69"/>
      <c r="T328" s="31"/>
      <c r="U328" s="31"/>
      <c r="V328" s="31"/>
      <c r="W328" s="31"/>
      <c r="X328" s="31"/>
      <c r="Y328" s="31"/>
    </row>
    <row r="329" spans="1:25" x14ac:dyDescent="0.25">
      <c r="A329" s="36"/>
      <c r="B329" s="36"/>
      <c r="C329" s="36"/>
      <c r="D329" s="36"/>
      <c r="E329" s="36"/>
      <c r="F329" s="68"/>
      <c r="G329" s="69"/>
      <c r="H329" s="69"/>
      <c r="I329" s="69"/>
      <c r="J329" s="69"/>
      <c r="K329" s="69"/>
      <c r="L329" s="69"/>
      <c r="M329" s="69"/>
      <c r="N329" s="69"/>
      <c r="O329" s="69"/>
      <c r="P329" s="69"/>
      <c r="Q329" s="69"/>
      <c r="R329" s="69"/>
      <c r="S329" s="69"/>
      <c r="T329" s="31"/>
      <c r="U329" s="31"/>
      <c r="V329" s="31"/>
      <c r="W329" s="31"/>
      <c r="X329" s="31"/>
      <c r="Y329" s="31"/>
    </row>
    <row r="330" spans="1:25" x14ac:dyDescent="0.25">
      <c r="A330" s="36"/>
      <c r="B330" s="36"/>
      <c r="C330" s="36"/>
      <c r="D330" s="36"/>
      <c r="E330" s="36"/>
      <c r="F330" s="68"/>
      <c r="G330" s="69"/>
      <c r="H330" s="69"/>
      <c r="I330" s="69"/>
      <c r="J330" s="69"/>
      <c r="K330" s="69"/>
      <c r="L330" s="69"/>
      <c r="M330" s="69"/>
      <c r="N330" s="69"/>
      <c r="O330" s="69"/>
      <c r="P330" s="69"/>
      <c r="Q330" s="69"/>
      <c r="R330" s="69"/>
      <c r="S330" s="69"/>
      <c r="T330" s="31"/>
      <c r="U330" s="31"/>
      <c r="V330" s="31"/>
      <c r="W330" s="31"/>
      <c r="X330" s="31"/>
      <c r="Y330" s="31"/>
    </row>
    <row r="331" spans="1:25" x14ac:dyDescent="0.25">
      <c r="A331" s="36"/>
      <c r="B331" s="36"/>
      <c r="C331" s="36"/>
      <c r="D331" s="36"/>
      <c r="E331" s="36"/>
      <c r="F331" s="68"/>
      <c r="G331" s="69"/>
      <c r="H331" s="69"/>
      <c r="I331" s="69"/>
      <c r="J331" s="69"/>
      <c r="K331" s="69"/>
      <c r="L331" s="69"/>
      <c r="M331" s="69"/>
      <c r="N331" s="69"/>
      <c r="O331" s="69"/>
      <c r="P331" s="69"/>
      <c r="Q331" s="69"/>
      <c r="R331" s="69"/>
      <c r="S331" s="69"/>
      <c r="T331" s="31"/>
      <c r="U331" s="31"/>
      <c r="V331" s="31"/>
      <c r="W331" s="31"/>
      <c r="X331" s="31"/>
      <c r="Y331" s="31"/>
    </row>
    <row r="332" spans="1:25" x14ac:dyDescent="0.25">
      <c r="A332" s="36"/>
      <c r="B332" s="36"/>
      <c r="C332" s="36"/>
      <c r="D332" s="36"/>
      <c r="E332" s="36"/>
      <c r="F332" s="68"/>
      <c r="G332" s="69"/>
      <c r="H332" s="69"/>
      <c r="I332" s="69"/>
      <c r="J332" s="69"/>
      <c r="K332" s="69"/>
      <c r="L332" s="69"/>
      <c r="M332" s="69"/>
      <c r="N332" s="69"/>
      <c r="O332" s="69"/>
      <c r="P332" s="69"/>
      <c r="Q332" s="69"/>
      <c r="R332" s="69"/>
      <c r="S332" s="69"/>
      <c r="T332" s="31"/>
      <c r="U332" s="31"/>
      <c r="V332" s="31"/>
      <c r="W332" s="31"/>
      <c r="X332" s="31"/>
      <c r="Y332" s="31"/>
    </row>
    <row r="333" spans="1:25" x14ac:dyDescent="0.25">
      <c r="A333" s="36"/>
      <c r="B333" s="36"/>
      <c r="C333" s="36"/>
      <c r="D333" s="36"/>
      <c r="E333" s="36"/>
      <c r="F333" s="68"/>
      <c r="G333" s="69"/>
      <c r="H333" s="69"/>
      <c r="I333" s="69"/>
      <c r="J333" s="69"/>
      <c r="K333" s="69"/>
      <c r="L333" s="69"/>
      <c r="M333" s="69"/>
      <c r="N333" s="69"/>
      <c r="O333" s="69"/>
      <c r="P333" s="69"/>
      <c r="Q333" s="69"/>
      <c r="R333" s="69"/>
      <c r="S333" s="69"/>
      <c r="T333" s="31"/>
      <c r="U333" s="31"/>
      <c r="V333" s="31"/>
      <c r="W333" s="31"/>
      <c r="X333" s="31"/>
      <c r="Y333" s="31"/>
    </row>
    <row r="334" spans="1:25" x14ac:dyDescent="0.25">
      <c r="A334" s="36"/>
      <c r="B334" s="36"/>
      <c r="C334" s="36"/>
      <c r="D334" s="36"/>
      <c r="E334" s="36"/>
      <c r="F334" s="68"/>
      <c r="G334" s="69"/>
      <c r="H334" s="69"/>
      <c r="I334" s="69"/>
      <c r="J334" s="69"/>
      <c r="K334" s="69"/>
      <c r="L334" s="69"/>
      <c r="M334" s="69"/>
      <c r="N334" s="69"/>
      <c r="O334" s="69"/>
      <c r="P334" s="69"/>
      <c r="Q334" s="69"/>
      <c r="R334" s="69"/>
      <c r="S334" s="69"/>
      <c r="T334" s="31"/>
      <c r="U334" s="31"/>
      <c r="V334" s="31"/>
      <c r="W334" s="31"/>
      <c r="X334" s="31"/>
      <c r="Y334" s="31"/>
    </row>
    <row r="335" spans="1:25" x14ac:dyDescent="0.25">
      <c r="A335" s="36"/>
      <c r="B335" s="36"/>
      <c r="C335" s="36"/>
      <c r="D335" s="36"/>
      <c r="E335" s="36"/>
      <c r="F335" s="68"/>
      <c r="G335" s="69"/>
      <c r="H335" s="69"/>
      <c r="I335" s="69"/>
      <c r="J335" s="69"/>
      <c r="K335" s="69"/>
      <c r="L335" s="69"/>
      <c r="M335" s="69"/>
      <c r="N335" s="69"/>
      <c r="O335" s="69"/>
      <c r="P335" s="69"/>
      <c r="Q335" s="69"/>
      <c r="R335" s="69"/>
      <c r="S335" s="69"/>
      <c r="T335" s="31"/>
      <c r="U335" s="31"/>
      <c r="V335" s="31"/>
      <c r="W335" s="31"/>
      <c r="X335" s="31"/>
      <c r="Y335" s="31"/>
    </row>
    <row r="336" spans="1:25" x14ac:dyDescent="0.25">
      <c r="A336" s="36"/>
      <c r="B336" s="36"/>
      <c r="C336" s="36"/>
      <c r="D336" s="36"/>
      <c r="E336" s="36"/>
      <c r="F336" s="68"/>
      <c r="G336" s="69"/>
      <c r="H336" s="69"/>
      <c r="I336" s="69"/>
      <c r="J336" s="69"/>
      <c r="K336" s="69"/>
      <c r="L336" s="69"/>
      <c r="M336" s="69"/>
      <c r="N336" s="69"/>
      <c r="O336" s="69"/>
      <c r="P336" s="69"/>
      <c r="Q336" s="69"/>
      <c r="R336" s="69"/>
      <c r="S336" s="69"/>
      <c r="T336" s="31"/>
      <c r="U336" s="31"/>
      <c r="V336" s="31"/>
      <c r="W336" s="31"/>
      <c r="X336" s="31"/>
      <c r="Y336" s="31"/>
    </row>
    <row r="337" spans="1:25" x14ac:dyDescent="0.25">
      <c r="A337" s="36"/>
      <c r="B337" s="36"/>
      <c r="C337" s="36"/>
      <c r="D337" s="36"/>
      <c r="E337" s="36"/>
      <c r="F337" s="68"/>
      <c r="G337" s="69"/>
      <c r="H337" s="69"/>
      <c r="I337" s="69"/>
      <c r="J337" s="69"/>
      <c r="K337" s="69"/>
      <c r="L337" s="69"/>
      <c r="M337" s="69"/>
      <c r="N337" s="69"/>
      <c r="O337" s="69"/>
      <c r="P337" s="69"/>
      <c r="Q337" s="69"/>
      <c r="R337" s="69"/>
      <c r="S337" s="69"/>
      <c r="T337" s="31"/>
      <c r="U337" s="31"/>
      <c r="V337" s="31"/>
      <c r="W337" s="31"/>
      <c r="X337" s="31"/>
      <c r="Y337" s="31"/>
    </row>
    <row r="338" spans="1:25" x14ac:dyDescent="0.25">
      <c r="A338" s="36"/>
      <c r="B338" s="36"/>
      <c r="C338" s="36"/>
      <c r="D338" s="36"/>
      <c r="E338" s="36"/>
      <c r="F338" s="68"/>
      <c r="G338" s="69"/>
      <c r="H338" s="69"/>
      <c r="I338" s="69"/>
      <c r="J338" s="69"/>
      <c r="K338" s="69"/>
      <c r="L338" s="69"/>
      <c r="M338" s="69"/>
      <c r="N338" s="69"/>
      <c r="O338" s="69"/>
      <c r="P338" s="69"/>
      <c r="Q338" s="69"/>
      <c r="R338" s="69"/>
      <c r="S338" s="69"/>
      <c r="T338" s="31"/>
      <c r="U338" s="31"/>
      <c r="V338" s="31"/>
      <c r="W338" s="31"/>
      <c r="X338" s="31"/>
      <c r="Y338" s="31"/>
    </row>
    <row r="339" spans="1:25" x14ac:dyDescent="0.25">
      <c r="A339" s="36"/>
      <c r="B339" s="36"/>
      <c r="C339" s="36"/>
      <c r="D339" s="36"/>
      <c r="E339" s="36"/>
      <c r="F339" s="68"/>
      <c r="G339" s="69"/>
      <c r="H339" s="69"/>
      <c r="I339" s="69"/>
      <c r="J339" s="69"/>
      <c r="K339" s="69"/>
      <c r="L339" s="69"/>
      <c r="M339" s="69"/>
      <c r="N339" s="69"/>
      <c r="O339" s="69"/>
      <c r="P339" s="69"/>
      <c r="Q339" s="69"/>
      <c r="R339" s="69"/>
      <c r="S339" s="69"/>
      <c r="T339" s="31"/>
      <c r="U339" s="31"/>
      <c r="V339" s="31"/>
      <c r="W339" s="31"/>
      <c r="X339" s="31"/>
      <c r="Y339" s="31"/>
    </row>
    <row r="340" spans="1:25" x14ac:dyDescent="0.25">
      <c r="A340" s="36"/>
      <c r="B340" s="36"/>
      <c r="C340" s="36"/>
      <c r="D340" s="36"/>
      <c r="E340" s="36"/>
      <c r="F340" s="68"/>
      <c r="G340" s="69"/>
      <c r="H340" s="69"/>
      <c r="I340" s="69"/>
      <c r="J340" s="69"/>
      <c r="K340" s="69"/>
      <c r="L340" s="69"/>
      <c r="M340" s="69"/>
      <c r="N340" s="69"/>
      <c r="O340" s="69"/>
      <c r="P340" s="69"/>
      <c r="Q340" s="69"/>
      <c r="R340" s="69"/>
      <c r="S340" s="69"/>
      <c r="T340" s="31"/>
      <c r="U340" s="31"/>
      <c r="V340" s="31"/>
      <c r="W340" s="31"/>
      <c r="X340" s="31"/>
      <c r="Y340" s="31"/>
    </row>
    <row r="341" spans="1:25" x14ac:dyDescent="0.25">
      <c r="A341" s="36"/>
      <c r="B341" s="36"/>
      <c r="C341" s="36"/>
      <c r="D341" s="36"/>
      <c r="E341" s="36"/>
      <c r="F341" s="68"/>
      <c r="G341" s="69"/>
      <c r="H341" s="69"/>
      <c r="I341" s="69"/>
      <c r="J341" s="69"/>
      <c r="K341" s="69"/>
      <c r="L341" s="69"/>
      <c r="M341" s="69"/>
      <c r="N341" s="69"/>
      <c r="O341" s="69"/>
      <c r="P341" s="69"/>
      <c r="Q341" s="69"/>
      <c r="R341" s="69"/>
      <c r="S341" s="69"/>
      <c r="T341" s="31"/>
      <c r="U341" s="31"/>
      <c r="V341" s="31"/>
      <c r="W341" s="31"/>
      <c r="X341" s="31"/>
      <c r="Y341" s="31"/>
    </row>
    <row r="342" spans="1:25" x14ac:dyDescent="0.25">
      <c r="A342" s="36"/>
      <c r="B342" s="36"/>
      <c r="C342" s="36"/>
      <c r="D342" s="36"/>
      <c r="E342" s="36"/>
      <c r="F342" s="68"/>
      <c r="G342" s="69"/>
      <c r="H342" s="69"/>
      <c r="I342" s="69"/>
      <c r="J342" s="69"/>
      <c r="K342" s="69"/>
      <c r="L342" s="69"/>
      <c r="M342" s="69"/>
      <c r="N342" s="69"/>
      <c r="O342" s="69"/>
      <c r="P342" s="69"/>
      <c r="Q342" s="69"/>
      <c r="R342" s="69"/>
      <c r="S342" s="69"/>
      <c r="T342" s="31"/>
      <c r="U342" s="31"/>
      <c r="V342" s="31"/>
      <c r="W342" s="31"/>
      <c r="X342" s="31"/>
      <c r="Y342" s="31"/>
    </row>
    <row r="343" spans="1:25" x14ac:dyDescent="0.25">
      <c r="A343" s="36"/>
      <c r="B343" s="36"/>
      <c r="C343" s="36"/>
      <c r="D343" s="36"/>
      <c r="E343" s="36"/>
      <c r="F343" s="68"/>
      <c r="G343" s="69"/>
      <c r="H343" s="69"/>
      <c r="I343" s="69"/>
      <c r="J343" s="69"/>
      <c r="K343" s="69"/>
      <c r="L343" s="69"/>
      <c r="M343" s="69"/>
      <c r="N343" s="69"/>
      <c r="O343" s="69"/>
      <c r="P343" s="69"/>
      <c r="Q343" s="69"/>
      <c r="R343" s="69"/>
      <c r="S343" s="69"/>
      <c r="T343" s="31"/>
      <c r="U343" s="31"/>
      <c r="V343" s="31"/>
      <c r="W343" s="31"/>
      <c r="X343" s="31"/>
      <c r="Y343" s="31"/>
    </row>
    <row r="344" spans="1:25" x14ac:dyDescent="0.25">
      <c r="A344" s="36"/>
      <c r="B344" s="36"/>
      <c r="C344" s="36"/>
      <c r="D344" s="36"/>
      <c r="E344" s="36"/>
      <c r="F344" s="68"/>
      <c r="G344" s="69"/>
      <c r="H344" s="69"/>
      <c r="I344" s="69"/>
      <c r="J344" s="69"/>
      <c r="K344" s="69"/>
      <c r="L344" s="69"/>
      <c r="M344" s="69"/>
      <c r="N344" s="69"/>
      <c r="O344" s="69"/>
      <c r="P344" s="69"/>
      <c r="Q344" s="69"/>
      <c r="R344" s="69"/>
      <c r="S344" s="69"/>
      <c r="T344" s="31"/>
      <c r="U344" s="31"/>
      <c r="V344" s="31"/>
      <c r="W344" s="31"/>
      <c r="X344" s="31"/>
      <c r="Y344" s="31"/>
    </row>
    <row r="345" spans="1:25" x14ac:dyDescent="0.25">
      <c r="A345" s="36"/>
      <c r="B345" s="36"/>
      <c r="C345" s="36"/>
      <c r="D345" s="36"/>
      <c r="E345" s="36"/>
      <c r="F345" s="68"/>
      <c r="G345" s="69"/>
      <c r="H345" s="69"/>
      <c r="I345" s="69"/>
      <c r="J345" s="69"/>
      <c r="K345" s="69"/>
      <c r="L345" s="69"/>
      <c r="M345" s="69"/>
      <c r="N345" s="69"/>
      <c r="O345" s="69"/>
      <c r="P345" s="69"/>
      <c r="Q345" s="69"/>
      <c r="R345" s="69"/>
      <c r="S345" s="69"/>
      <c r="T345" s="31"/>
      <c r="U345" s="31"/>
      <c r="V345" s="31"/>
      <c r="W345" s="31"/>
      <c r="X345" s="31"/>
      <c r="Y345" s="31"/>
    </row>
    <row r="346" spans="1:25" x14ac:dyDescent="0.25">
      <c r="A346" s="36"/>
      <c r="B346" s="36"/>
      <c r="C346" s="36"/>
      <c r="D346" s="36"/>
      <c r="E346" s="36"/>
      <c r="F346" s="68"/>
      <c r="G346" s="69"/>
      <c r="H346" s="69"/>
      <c r="I346" s="69"/>
      <c r="J346" s="69"/>
      <c r="K346" s="69"/>
      <c r="L346" s="69"/>
      <c r="M346" s="69"/>
      <c r="N346" s="69"/>
      <c r="O346" s="69"/>
      <c r="P346" s="69"/>
      <c r="Q346" s="69"/>
      <c r="R346" s="69"/>
      <c r="S346" s="69"/>
      <c r="T346" s="31"/>
      <c r="U346" s="31"/>
      <c r="V346" s="31"/>
      <c r="W346" s="31"/>
      <c r="X346" s="31"/>
      <c r="Y346" s="31"/>
    </row>
    <row r="347" spans="1:25" x14ac:dyDescent="0.25">
      <c r="A347" s="36"/>
      <c r="B347" s="36"/>
      <c r="C347" s="36"/>
      <c r="D347" s="36"/>
      <c r="E347" s="36"/>
      <c r="F347" s="68"/>
      <c r="G347" s="69"/>
      <c r="H347" s="69"/>
      <c r="I347" s="69"/>
      <c r="J347" s="69"/>
      <c r="K347" s="69"/>
      <c r="L347" s="69"/>
      <c r="M347" s="69"/>
      <c r="N347" s="69"/>
      <c r="O347" s="69"/>
      <c r="P347" s="69"/>
      <c r="Q347" s="69"/>
      <c r="R347" s="69"/>
      <c r="S347" s="69"/>
      <c r="T347" s="31"/>
      <c r="U347" s="31"/>
      <c r="V347" s="31"/>
      <c r="W347" s="31"/>
      <c r="X347" s="31"/>
      <c r="Y347" s="31"/>
    </row>
    <row r="348" spans="1:25" x14ac:dyDescent="0.25">
      <c r="A348" s="36"/>
      <c r="B348" s="36"/>
      <c r="C348" s="36"/>
      <c r="D348" s="36"/>
      <c r="E348" s="36"/>
      <c r="F348" s="68"/>
      <c r="G348" s="69"/>
      <c r="H348" s="69"/>
      <c r="I348" s="69"/>
      <c r="J348" s="69"/>
      <c r="K348" s="69"/>
      <c r="L348" s="69"/>
      <c r="M348" s="69"/>
      <c r="N348" s="69"/>
      <c r="O348" s="69"/>
      <c r="P348" s="69"/>
      <c r="Q348" s="69"/>
      <c r="R348" s="69"/>
      <c r="S348" s="69"/>
      <c r="T348" s="31"/>
      <c r="U348" s="31"/>
      <c r="V348" s="31"/>
      <c r="W348" s="31"/>
      <c r="X348" s="31"/>
      <c r="Y348" s="31"/>
    </row>
    <row r="349" spans="1:25" x14ac:dyDescent="0.25">
      <c r="A349" s="36"/>
      <c r="B349" s="36"/>
      <c r="C349" s="36"/>
      <c r="D349" s="36"/>
      <c r="E349" s="36"/>
      <c r="F349" s="68"/>
      <c r="G349" s="69"/>
      <c r="H349" s="69"/>
      <c r="I349" s="69"/>
      <c r="J349" s="69"/>
      <c r="K349" s="69"/>
      <c r="L349" s="69"/>
      <c r="M349" s="69"/>
      <c r="N349" s="69"/>
      <c r="O349" s="69"/>
      <c r="P349" s="69"/>
      <c r="Q349" s="69"/>
      <c r="R349" s="69"/>
      <c r="S349" s="69"/>
      <c r="T349" s="31"/>
      <c r="U349" s="31"/>
      <c r="V349" s="31"/>
      <c r="W349" s="31"/>
      <c r="X349" s="31"/>
      <c r="Y349" s="31"/>
    </row>
    <row r="350" spans="1:25" x14ac:dyDescent="0.25">
      <c r="A350" s="36"/>
      <c r="B350" s="36"/>
      <c r="C350" s="36"/>
      <c r="D350" s="36"/>
      <c r="E350" s="36"/>
      <c r="F350" s="68"/>
      <c r="G350" s="69"/>
      <c r="H350" s="69"/>
      <c r="I350" s="69"/>
      <c r="J350" s="69"/>
      <c r="K350" s="69"/>
      <c r="L350" s="69"/>
      <c r="M350" s="69"/>
      <c r="N350" s="69"/>
      <c r="O350" s="69"/>
      <c r="P350" s="69"/>
      <c r="Q350" s="69"/>
      <c r="R350" s="69"/>
      <c r="S350" s="69"/>
      <c r="T350" s="31"/>
      <c r="U350" s="31"/>
      <c r="V350" s="31"/>
      <c r="W350" s="31"/>
      <c r="X350" s="31"/>
      <c r="Y350" s="31"/>
    </row>
    <row r="351" spans="1:25" x14ac:dyDescent="0.25">
      <c r="A351" s="36"/>
      <c r="B351" s="36"/>
      <c r="C351" s="36"/>
      <c r="D351" s="36"/>
      <c r="E351" s="36"/>
      <c r="F351" s="68"/>
      <c r="G351" s="69"/>
      <c r="H351" s="69"/>
      <c r="I351" s="69"/>
      <c r="J351" s="69"/>
      <c r="K351" s="69"/>
      <c r="L351" s="69"/>
      <c r="M351" s="69"/>
      <c r="N351" s="69"/>
      <c r="O351" s="69"/>
      <c r="P351" s="69"/>
      <c r="Q351" s="69"/>
      <c r="R351" s="69"/>
      <c r="S351" s="69"/>
      <c r="T351" s="31"/>
      <c r="U351" s="31"/>
      <c r="V351" s="31"/>
      <c r="W351" s="31"/>
      <c r="X351" s="31"/>
      <c r="Y351" s="31"/>
    </row>
    <row r="352" spans="1:25" x14ac:dyDescent="0.25">
      <c r="A352" s="36"/>
      <c r="B352" s="36"/>
      <c r="C352" s="36"/>
      <c r="D352" s="36"/>
      <c r="E352" s="36"/>
      <c r="F352" s="68"/>
      <c r="G352" s="69"/>
      <c r="H352" s="69"/>
      <c r="I352" s="69"/>
      <c r="J352" s="69"/>
      <c r="K352" s="69"/>
      <c r="L352" s="69"/>
      <c r="M352" s="69"/>
      <c r="N352" s="69"/>
      <c r="O352" s="69"/>
      <c r="P352" s="69"/>
      <c r="Q352" s="69"/>
      <c r="R352" s="69"/>
      <c r="S352" s="69"/>
      <c r="T352" s="31"/>
      <c r="U352" s="31"/>
      <c r="V352" s="31"/>
      <c r="W352" s="31"/>
      <c r="X352" s="31"/>
      <c r="Y352" s="31"/>
    </row>
    <row r="353" spans="1:25" x14ac:dyDescent="0.25">
      <c r="A353" s="36"/>
      <c r="B353" s="36"/>
      <c r="C353" s="36"/>
      <c r="D353" s="36"/>
      <c r="E353" s="36"/>
      <c r="F353" s="68"/>
      <c r="G353" s="69"/>
      <c r="H353" s="69"/>
      <c r="I353" s="69"/>
      <c r="J353" s="69"/>
      <c r="K353" s="69"/>
      <c r="L353" s="69"/>
      <c r="M353" s="69"/>
      <c r="N353" s="69"/>
      <c r="O353" s="69"/>
      <c r="P353" s="69"/>
      <c r="Q353" s="69"/>
      <c r="R353" s="69"/>
      <c r="S353" s="69"/>
      <c r="T353" s="31"/>
      <c r="U353" s="31"/>
      <c r="V353" s="31"/>
      <c r="W353" s="31"/>
      <c r="X353" s="31"/>
      <c r="Y353" s="31"/>
    </row>
    <row r="354" spans="1:25" x14ac:dyDescent="0.25">
      <c r="A354" s="36"/>
      <c r="B354" s="36"/>
      <c r="C354" s="36"/>
      <c r="D354" s="36"/>
      <c r="E354" s="36"/>
      <c r="F354" s="68"/>
      <c r="G354" s="69"/>
      <c r="H354" s="69"/>
      <c r="I354" s="69"/>
      <c r="J354" s="69"/>
      <c r="K354" s="69"/>
      <c r="L354" s="69"/>
      <c r="M354" s="69"/>
      <c r="N354" s="69"/>
      <c r="O354" s="69"/>
      <c r="P354" s="69"/>
      <c r="Q354" s="69"/>
      <c r="R354" s="69"/>
      <c r="S354" s="69"/>
      <c r="T354" s="31"/>
      <c r="U354" s="31"/>
      <c r="V354" s="31"/>
      <c r="W354" s="31"/>
      <c r="X354" s="31"/>
      <c r="Y354" s="31"/>
    </row>
    <row r="355" spans="1:25" x14ac:dyDescent="0.25">
      <c r="A355" s="36"/>
      <c r="B355" s="36"/>
      <c r="C355" s="36"/>
      <c r="D355" s="36"/>
      <c r="E355" s="36"/>
      <c r="F355" s="68"/>
      <c r="G355" s="69"/>
      <c r="H355" s="69"/>
      <c r="I355" s="69"/>
      <c r="J355" s="69"/>
      <c r="K355" s="69"/>
      <c r="L355" s="69"/>
      <c r="M355" s="69"/>
      <c r="N355" s="69"/>
      <c r="O355" s="69"/>
      <c r="P355" s="69"/>
      <c r="Q355" s="69"/>
      <c r="R355" s="69"/>
      <c r="S355" s="69"/>
      <c r="T355" s="31"/>
      <c r="U355" s="31"/>
      <c r="V355" s="31"/>
      <c r="W355" s="31"/>
      <c r="X355" s="31"/>
      <c r="Y355" s="31"/>
    </row>
    <row r="356" spans="1:25" x14ac:dyDescent="0.25">
      <c r="A356" s="36"/>
      <c r="B356" s="36"/>
      <c r="C356" s="36"/>
      <c r="D356" s="36"/>
      <c r="E356" s="36"/>
      <c r="F356" s="68"/>
      <c r="G356" s="69"/>
      <c r="H356" s="69"/>
      <c r="I356" s="69"/>
      <c r="J356" s="69"/>
      <c r="K356" s="69"/>
      <c r="L356" s="69"/>
      <c r="M356" s="69"/>
      <c r="N356" s="69"/>
      <c r="O356" s="69"/>
      <c r="P356" s="69"/>
      <c r="Q356" s="69"/>
      <c r="R356" s="69"/>
      <c r="S356" s="69"/>
      <c r="T356" s="31"/>
      <c r="U356" s="31"/>
      <c r="V356" s="31"/>
      <c r="W356" s="31"/>
      <c r="X356" s="31"/>
      <c r="Y356" s="31"/>
    </row>
    <row r="357" spans="1:25" x14ac:dyDescent="0.25">
      <c r="A357" s="36"/>
      <c r="B357" s="36"/>
      <c r="C357" s="36"/>
      <c r="D357" s="36"/>
      <c r="E357" s="36"/>
      <c r="F357" s="68"/>
      <c r="G357" s="69"/>
      <c r="H357" s="69"/>
      <c r="I357" s="69"/>
      <c r="J357" s="69"/>
      <c r="K357" s="69"/>
      <c r="L357" s="69"/>
      <c r="M357" s="69"/>
      <c r="N357" s="69"/>
      <c r="O357" s="69"/>
      <c r="P357" s="69"/>
      <c r="Q357" s="69"/>
      <c r="R357" s="69"/>
      <c r="S357" s="69"/>
      <c r="T357" s="31"/>
      <c r="U357" s="31"/>
      <c r="V357" s="31"/>
      <c r="W357" s="31"/>
      <c r="X357" s="31"/>
      <c r="Y357" s="31"/>
    </row>
    <row r="358" spans="1:25" x14ac:dyDescent="0.25">
      <c r="A358" s="36"/>
      <c r="B358" s="36"/>
      <c r="C358" s="36"/>
      <c r="D358" s="36"/>
      <c r="E358" s="36"/>
      <c r="F358" s="68"/>
      <c r="G358" s="69"/>
      <c r="H358" s="69"/>
      <c r="I358" s="69"/>
      <c r="J358" s="69"/>
      <c r="K358" s="69"/>
      <c r="L358" s="69"/>
      <c r="M358" s="69"/>
      <c r="N358" s="69"/>
      <c r="O358" s="69"/>
      <c r="P358" s="69"/>
      <c r="Q358" s="69"/>
      <c r="R358" s="69"/>
      <c r="S358" s="69"/>
      <c r="T358" s="31"/>
      <c r="U358" s="31"/>
      <c r="V358" s="31"/>
      <c r="W358" s="31"/>
      <c r="X358" s="31"/>
      <c r="Y358" s="31"/>
    </row>
    <row r="359" spans="1:25" x14ac:dyDescent="0.25">
      <c r="A359" s="36"/>
      <c r="B359" s="36"/>
      <c r="C359" s="36"/>
      <c r="D359" s="36"/>
      <c r="E359" s="36"/>
      <c r="F359" s="68"/>
      <c r="G359" s="69"/>
      <c r="H359" s="69"/>
      <c r="I359" s="69"/>
      <c r="J359" s="69"/>
      <c r="K359" s="69"/>
      <c r="L359" s="69"/>
      <c r="M359" s="69"/>
      <c r="N359" s="69"/>
      <c r="O359" s="69"/>
      <c r="P359" s="69"/>
      <c r="Q359" s="69"/>
      <c r="R359" s="69"/>
      <c r="S359" s="69"/>
      <c r="T359" s="31"/>
      <c r="U359" s="31"/>
      <c r="V359" s="31"/>
      <c r="W359" s="31"/>
      <c r="X359" s="31"/>
      <c r="Y359" s="31"/>
    </row>
    <row r="360" spans="1:25" x14ac:dyDescent="0.25">
      <c r="A360" s="36"/>
      <c r="B360" s="36"/>
      <c r="C360" s="36"/>
      <c r="D360" s="36"/>
      <c r="E360" s="36"/>
      <c r="F360" s="68"/>
      <c r="G360" s="69"/>
      <c r="H360" s="69"/>
      <c r="I360" s="69"/>
      <c r="J360" s="69"/>
      <c r="K360" s="69"/>
      <c r="L360" s="69"/>
      <c r="M360" s="69"/>
      <c r="N360" s="69"/>
      <c r="O360" s="69"/>
      <c r="P360" s="69"/>
      <c r="Q360" s="69"/>
      <c r="R360" s="69"/>
      <c r="S360" s="69"/>
      <c r="T360" s="31"/>
      <c r="U360" s="31"/>
      <c r="V360" s="31"/>
      <c r="W360" s="31"/>
      <c r="X360" s="31"/>
      <c r="Y360" s="31"/>
    </row>
    <row r="361" spans="1:25" x14ac:dyDescent="0.25">
      <c r="A361" s="36"/>
      <c r="B361" s="36"/>
      <c r="C361" s="36"/>
      <c r="D361" s="36"/>
      <c r="E361" s="36"/>
      <c r="F361" s="68"/>
      <c r="G361" s="69"/>
      <c r="H361" s="69"/>
      <c r="I361" s="69"/>
      <c r="J361" s="69"/>
      <c r="K361" s="69"/>
      <c r="L361" s="69"/>
      <c r="M361" s="69"/>
      <c r="N361" s="69"/>
      <c r="O361" s="69"/>
      <c r="P361" s="69"/>
      <c r="Q361" s="69"/>
      <c r="R361" s="69"/>
      <c r="S361" s="69"/>
      <c r="T361" s="31"/>
      <c r="U361" s="31"/>
      <c r="V361" s="31"/>
      <c r="W361" s="31"/>
      <c r="X361" s="31"/>
      <c r="Y361" s="31"/>
    </row>
    <row r="362" spans="1:25" x14ac:dyDescent="0.25">
      <c r="A362" s="36"/>
      <c r="B362" s="36"/>
      <c r="C362" s="36"/>
      <c r="D362" s="36"/>
      <c r="E362" s="36"/>
      <c r="F362" s="68"/>
      <c r="G362" s="69"/>
      <c r="H362" s="69"/>
      <c r="I362" s="69"/>
      <c r="J362" s="69"/>
      <c r="K362" s="69"/>
      <c r="L362" s="69"/>
      <c r="M362" s="69"/>
      <c r="N362" s="69"/>
      <c r="O362" s="69"/>
      <c r="P362" s="69"/>
      <c r="Q362" s="69"/>
      <c r="R362" s="69"/>
      <c r="S362" s="69"/>
      <c r="T362" s="31"/>
      <c r="U362" s="31"/>
      <c r="V362" s="31"/>
      <c r="W362" s="31"/>
      <c r="X362" s="31"/>
      <c r="Y362" s="31"/>
    </row>
    <row r="363" spans="1:25" x14ac:dyDescent="0.25">
      <c r="A363" s="36"/>
      <c r="B363" s="36"/>
      <c r="C363" s="36"/>
      <c r="D363" s="36"/>
      <c r="E363" s="36"/>
      <c r="F363" s="68"/>
      <c r="G363" s="69"/>
      <c r="H363" s="69"/>
      <c r="I363" s="69"/>
      <c r="J363" s="69"/>
      <c r="K363" s="69"/>
      <c r="L363" s="69"/>
      <c r="M363" s="69"/>
      <c r="N363" s="69"/>
      <c r="O363" s="69"/>
      <c r="P363" s="69"/>
      <c r="Q363" s="69"/>
      <c r="R363" s="69"/>
      <c r="S363" s="69"/>
      <c r="T363" s="31"/>
      <c r="U363" s="31"/>
      <c r="V363" s="31"/>
      <c r="W363" s="31"/>
      <c r="X363" s="31"/>
      <c r="Y363" s="31"/>
    </row>
    <row r="364" spans="1:25" x14ac:dyDescent="0.25">
      <c r="A364" s="36"/>
      <c r="B364" s="36"/>
      <c r="C364" s="36"/>
      <c r="D364" s="36"/>
      <c r="E364" s="36"/>
      <c r="F364" s="68"/>
      <c r="G364" s="69"/>
      <c r="H364" s="69"/>
      <c r="I364" s="69"/>
      <c r="J364" s="69"/>
      <c r="K364" s="69"/>
      <c r="L364" s="69"/>
      <c r="M364" s="69"/>
      <c r="N364" s="69"/>
      <c r="O364" s="69"/>
      <c r="P364" s="69"/>
      <c r="Q364" s="69"/>
      <c r="R364" s="69"/>
      <c r="S364" s="69"/>
      <c r="T364" s="31"/>
      <c r="U364" s="31"/>
      <c r="V364" s="31"/>
      <c r="W364" s="31"/>
      <c r="X364" s="31"/>
      <c r="Y364" s="31"/>
    </row>
    <row r="365" spans="1:25" x14ac:dyDescent="0.25">
      <c r="A365" s="36"/>
      <c r="B365" s="36"/>
      <c r="C365" s="36"/>
      <c r="D365" s="36"/>
      <c r="E365" s="36"/>
      <c r="F365" s="68"/>
      <c r="G365" s="69"/>
      <c r="H365" s="69"/>
      <c r="I365" s="69"/>
      <c r="J365" s="69"/>
      <c r="K365" s="69"/>
      <c r="L365" s="69"/>
      <c r="M365" s="69"/>
      <c r="N365" s="69"/>
      <c r="O365" s="69"/>
      <c r="P365" s="69"/>
      <c r="Q365" s="69"/>
      <c r="R365" s="69"/>
      <c r="S365" s="69"/>
      <c r="T365" s="31"/>
      <c r="U365" s="31"/>
      <c r="V365" s="31"/>
      <c r="W365" s="31"/>
      <c r="X365" s="31"/>
      <c r="Y365" s="31"/>
    </row>
    <row r="366" spans="1:25" x14ac:dyDescent="0.25">
      <c r="A366" s="36"/>
      <c r="B366" s="36"/>
      <c r="C366" s="36"/>
      <c r="D366" s="36"/>
      <c r="E366" s="36"/>
      <c r="F366" s="68"/>
      <c r="G366" s="69"/>
      <c r="H366" s="69"/>
      <c r="I366" s="69"/>
      <c r="J366" s="69"/>
      <c r="K366" s="69"/>
      <c r="L366" s="69"/>
      <c r="M366" s="69"/>
      <c r="N366" s="69"/>
      <c r="O366" s="69"/>
      <c r="P366" s="69"/>
      <c r="Q366" s="69"/>
      <c r="R366" s="69"/>
      <c r="S366" s="69"/>
      <c r="T366" s="31"/>
      <c r="U366" s="31"/>
      <c r="V366" s="31"/>
      <c r="W366" s="31"/>
      <c r="X366" s="31"/>
      <c r="Y366" s="31"/>
    </row>
    <row r="367" spans="1:25" x14ac:dyDescent="0.25">
      <c r="A367" s="36"/>
      <c r="B367" s="36"/>
      <c r="C367" s="36"/>
      <c r="D367" s="36"/>
      <c r="E367" s="36"/>
      <c r="F367" s="68"/>
      <c r="G367" s="69"/>
      <c r="H367" s="69"/>
      <c r="I367" s="69"/>
      <c r="J367" s="69"/>
      <c r="K367" s="69"/>
      <c r="L367" s="69"/>
      <c r="M367" s="69"/>
      <c r="N367" s="69"/>
      <c r="O367" s="69"/>
      <c r="P367" s="69"/>
      <c r="Q367" s="69"/>
      <c r="R367" s="69"/>
      <c r="S367" s="69"/>
      <c r="T367" s="31"/>
      <c r="U367" s="31"/>
      <c r="V367" s="31"/>
      <c r="W367" s="31"/>
      <c r="X367" s="31"/>
      <c r="Y367" s="31"/>
    </row>
    <row r="368" spans="1:25" x14ac:dyDescent="0.25">
      <c r="A368" s="36"/>
      <c r="B368" s="36"/>
      <c r="C368" s="36"/>
      <c r="D368" s="36"/>
      <c r="E368" s="36"/>
      <c r="F368" s="68"/>
      <c r="G368" s="69"/>
      <c r="H368" s="69"/>
      <c r="I368" s="69"/>
      <c r="J368" s="69"/>
      <c r="K368" s="69"/>
      <c r="L368" s="69"/>
      <c r="M368" s="69"/>
      <c r="N368" s="69"/>
      <c r="O368" s="69"/>
      <c r="P368" s="69"/>
      <c r="Q368" s="69"/>
      <c r="R368" s="69"/>
      <c r="S368" s="69"/>
      <c r="T368" s="31"/>
      <c r="U368" s="31"/>
      <c r="V368" s="31"/>
      <c r="W368" s="31"/>
      <c r="X368" s="31"/>
      <c r="Y368" s="31"/>
    </row>
    <row r="369" spans="1:25" x14ac:dyDescent="0.25">
      <c r="A369" s="36"/>
      <c r="B369" s="36"/>
      <c r="C369" s="36"/>
      <c r="D369" s="36"/>
      <c r="E369" s="36"/>
      <c r="F369" s="68"/>
      <c r="G369" s="69"/>
      <c r="H369" s="69"/>
      <c r="I369" s="69"/>
      <c r="J369" s="69"/>
      <c r="K369" s="69"/>
      <c r="L369" s="69"/>
      <c r="M369" s="69"/>
      <c r="N369" s="69"/>
      <c r="O369" s="69"/>
      <c r="P369" s="69"/>
      <c r="Q369" s="69"/>
      <c r="R369" s="69"/>
      <c r="S369" s="69"/>
      <c r="T369" s="31"/>
      <c r="U369" s="31"/>
      <c r="V369" s="31"/>
      <c r="W369" s="31"/>
      <c r="X369" s="31"/>
      <c r="Y369" s="31"/>
    </row>
    <row r="370" spans="1:25" x14ac:dyDescent="0.25">
      <c r="A370" s="36"/>
      <c r="B370" s="36"/>
      <c r="C370" s="36"/>
      <c r="D370" s="36"/>
      <c r="E370" s="36"/>
      <c r="F370" s="68"/>
      <c r="G370" s="69"/>
      <c r="H370" s="69"/>
      <c r="I370" s="69"/>
      <c r="J370" s="69"/>
      <c r="K370" s="69"/>
      <c r="L370" s="69"/>
      <c r="M370" s="69"/>
      <c r="N370" s="69"/>
      <c r="O370" s="69"/>
      <c r="P370" s="69"/>
      <c r="Q370" s="69"/>
      <c r="R370" s="69"/>
      <c r="S370" s="69"/>
      <c r="T370" s="31"/>
      <c r="U370" s="31"/>
      <c r="V370" s="31"/>
      <c r="W370" s="31"/>
      <c r="X370" s="31"/>
      <c r="Y370" s="31"/>
    </row>
    <row r="371" spans="1:25" x14ac:dyDescent="0.25">
      <c r="A371" s="36"/>
      <c r="B371" s="36"/>
      <c r="C371" s="36"/>
      <c r="D371" s="36"/>
      <c r="E371" s="36"/>
      <c r="F371" s="68"/>
      <c r="G371" s="69"/>
      <c r="H371" s="69"/>
      <c r="I371" s="69"/>
      <c r="J371" s="69"/>
      <c r="K371" s="69"/>
      <c r="L371" s="69"/>
      <c r="M371" s="69"/>
      <c r="N371" s="69"/>
      <c r="O371" s="69"/>
      <c r="P371" s="69"/>
      <c r="Q371" s="69"/>
      <c r="R371" s="69"/>
      <c r="S371" s="69"/>
      <c r="T371" s="31"/>
      <c r="U371" s="31"/>
      <c r="V371" s="31"/>
      <c r="W371" s="31"/>
      <c r="X371" s="31"/>
      <c r="Y371" s="31"/>
    </row>
    <row r="372" spans="1:25" x14ac:dyDescent="0.25">
      <c r="A372" s="36"/>
      <c r="B372" s="36"/>
      <c r="C372" s="36"/>
      <c r="D372" s="36"/>
      <c r="E372" s="36"/>
      <c r="F372" s="68"/>
      <c r="G372" s="69"/>
      <c r="H372" s="69"/>
      <c r="I372" s="69"/>
      <c r="J372" s="69"/>
      <c r="K372" s="69"/>
      <c r="L372" s="69"/>
      <c r="M372" s="69"/>
      <c r="N372" s="69"/>
      <c r="O372" s="69"/>
      <c r="P372" s="69"/>
      <c r="Q372" s="69"/>
      <c r="R372" s="69"/>
      <c r="S372" s="69"/>
      <c r="T372" s="31"/>
      <c r="U372" s="31"/>
      <c r="V372" s="31"/>
      <c r="W372" s="31"/>
      <c r="X372" s="31"/>
      <c r="Y372" s="31"/>
    </row>
    <row r="373" spans="1:25" x14ac:dyDescent="0.25">
      <c r="A373" s="36"/>
      <c r="B373" s="36"/>
      <c r="C373" s="36"/>
      <c r="D373" s="36"/>
      <c r="E373" s="36"/>
      <c r="F373" s="68"/>
      <c r="G373" s="69"/>
      <c r="H373" s="69"/>
      <c r="I373" s="69"/>
      <c r="J373" s="69"/>
      <c r="K373" s="69"/>
      <c r="L373" s="69"/>
      <c r="M373" s="69"/>
      <c r="N373" s="69"/>
      <c r="O373" s="69"/>
      <c r="P373" s="69"/>
      <c r="Q373" s="69"/>
      <c r="R373" s="69"/>
      <c r="S373" s="69"/>
      <c r="T373" s="31"/>
      <c r="U373" s="31"/>
      <c r="V373" s="31"/>
      <c r="W373" s="31"/>
      <c r="X373" s="31"/>
      <c r="Y373" s="31"/>
    </row>
    <row r="374" spans="1:25" x14ac:dyDescent="0.25">
      <c r="A374" s="36"/>
      <c r="B374" s="36"/>
      <c r="C374" s="36"/>
      <c r="D374" s="36"/>
      <c r="E374" s="36"/>
      <c r="F374" s="68"/>
      <c r="G374" s="69"/>
      <c r="H374" s="69"/>
      <c r="I374" s="69"/>
      <c r="J374" s="69"/>
      <c r="K374" s="69"/>
      <c r="L374" s="69"/>
      <c r="M374" s="69"/>
      <c r="N374" s="69"/>
      <c r="O374" s="69"/>
      <c r="P374" s="69"/>
      <c r="Q374" s="69"/>
      <c r="R374" s="69"/>
      <c r="S374" s="69"/>
      <c r="T374" s="31"/>
      <c r="U374" s="31"/>
      <c r="V374" s="31"/>
      <c r="W374" s="31"/>
      <c r="X374" s="31"/>
      <c r="Y374" s="31"/>
    </row>
    <row r="375" spans="1:25" x14ac:dyDescent="0.25">
      <c r="A375" s="36"/>
      <c r="B375" s="36"/>
      <c r="C375" s="36"/>
      <c r="D375" s="36"/>
      <c r="E375" s="36"/>
      <c r="F375" s="68"/>
      <c r="G375" s="69"/>
      <c r="H375" s="69"/>
      <c r="I375" s="69"/>
      <c r="J375" s="69"/>
      <c r="K375" s="69"/>
      <c r="L375" s="69"/>
      <c r="M375" s="69"/>
      <c r="N375" s="69"/>
      <c r="O375" s="69"/>
      <c r="P375" s="69"/>
      <c r="Q375" s="69"/>
      <c r="R375" s="69"/>
      <c r="S375" s="69"/>
      <c r="T375" s="31"/>
      <c r="U375" s="31"/>
      <c r="V375" s="31"/>
      <c r="W375" s="31"/>
      <c r="X375" s="31"/>
      <c r="Y375" s="31"/>
    </row>
    <row r="376" spans="1:25" x14ac:dyDescent="0.25">
      <c r="A376" s="36"/>
      <c r="B376" s="36"/>
      <c r="C376" s="36"/>
      <c r="D376" s="36"/>
      <c r="E376" s="36"/>
      <c r="F376" s="68"/>
      <c r="G376" s="69"/>
      <c r="H376" s="69"/>
      <c r="I376" s="69"/>
      <c r="J376" s="69"/>
      <c r="K376" s="69"/>
      <c r="L376" s="69"/>
      <c r="M376" s="69"/>
      <c r="N376" s="69"/>
      <c r="O376" s="69"/>
      <c r="P376" s="69"/>
      <c r="Q376" s="69"/>
      <c r="R376" s="69"/>
      <c r="S376" s="69"/>
      <c r="T376" s="31"/>
      <c r="U376" s="31"/>
      <c r="V376" s="31"/>
      <c r="W376" s="31"/>
      <c r="X376" s="31"/>
      <c r="Y376" s="31"/>
    </row>
    <row r="377" spans="1:25" x14ac:dyDescent="0.25">
      <c r="A377" s="36"/>
      <c r="B377" s="36"/>
      <c r="C377" s="36"/>
      <c r="D377" s="36"/>
      <c r="E377" s="36"/>
      <c r="F377" s="68"/>
      <c r="G377" s="69"/>
      <c r="H377" s="69"/>
      <c r="I377" s="69"/>
      <c r="J377" s="69"/>
      <c r="K377" s="69"/>
      <c r="L377" s="69"/>
      <c r="M377" s="69"/>
      <c r="N377" s="69"/>
      <c r="O377" s="69"/>
      <c r="P377" s="69"/>
      <c r="Q377" s="69"/>
      <c r="R377" s="69"/>
      <c r="S377" s="69"/>
      <c r="T377" s="31"/>
      <c r="U377" s="31"/>
      <c r="V377" s="31"/>
      <c r="W377" s="31"/>
      <c r="X377" s="31"/>
      <c r="Y377" s="31"/>
    </row>
    <row r="378" spans="1:25" x14ac:dyDescent="0.25">
      <c r="A378" s="36"/>
      <c r="B378" s="36"/>
      <c r="C378" s="36"/>
      <c r="D378" s="36"/>
      <c r="E378" s="36"/>
      <c r="F378" s="68"/>
      <c r="G378" s="69"/>
      <c r="H378" s="69"/>
      <c r="I378" s="69"/>
      <c r="J378" s="69"/>
      <c r="K378" s="69"/>
      <c r="L378" s="69"/>
      <c r="M378" s="69"/>
      <c r="N378" s="69"/>
      <c r="O378" s="69"/>
      <c r="P378" s="69"/>
      <c r="Q378" s="69"/>
      <c r="R378" s="69"/>
      <c r="S378" s="69"/>
      <c r="T378" s="31"/>
      <c r="U378" s="31"/>
      <c r="V378" s="31"/>
      <c r="W378" s="31"/>
      <c r="X378" s="31"/>
      <c r="Y378" s="31"/>
    </row>
    <row r="379" spans="1:25" x14ac:dyDescent="0.25">
      <c r="A379" s="36"/>
      <c r="B379" s="36"/>
      <c r="C379" s="36"/>
      <c r="D379" s="36"/>
      <c r="E379" s="36"/>
      <c r="F379" s="68"/>
      <c r="G379" s="69"/>
      <c r="H379" s="69"/>
      <c r="I379" s="69"/>
      <c r="J379" s="69"/>
      <c r="K379" s="69"/>
      <c r="L379" s="69"/>
      <c r="M379" s="69"/>
      <c r="N379" s="69"/>
      <c r="O379" s="69"/>
      <c r="P379" s="69"/>
      <c r="Q379" s="69"/>
      <c r="R379" s="69"/>
      <c r="S379" s="69"/>
      <c r="T379" s="31"/>
      <c r="U379" s="31"/>
      <c r="V379" s="31"/>
      <c r="W379" s="31"/>
      <c r="X379" s="31"/>
      <c r="Y379" s="31"/>
    </row>
    <row r="380" spans="1:25" x14ac:dyDescent="0.25">
      <c r="A380" s="36"/>
      <c r="B380" s="36"/>
      <c r="C380" s="36"/>
      <c r="D380" s="36"/>
      <c r="E380" s="36"/>
      <c r="F380" s="68"/>
      <c r="G380" s="69"/>
      <c r="H380" s="69"/>
      <c r="I380" s="69"/>
      <c r="J380" s="69"/>
      <c r="K380" s="69"/>
      <c r="L380" s="69"/>
      <c r="M380" s="69"/>
      <c r="N380" s="69"/>
      <c r="O380" s="69"/>
      <c r="P380" s="69"/>
      <c r="Q380" s="69"/>
      <c r="R380" s="69"/>
      <c r="S380" s="69"/>
      <c r="T380" s="31"/>
      <c r="U380" s="31"/>
      <c r="V380" s="31"/>
      <c r="W380" s="31"/>
      <c r="X380" s="31"/>
      <c r="Y380" s="31"/>
    </row>
    <row r="381" spans="1:25" x14ac:dyDescent="0.25">
      <c r="A381" s="36"/>
      <c r="B381" s="36"/>
      <c r="C381" s="36"/>
      <c r="D381" s="36"/>
      <c r="E381" s="36"/>
      <c r="F381" s="68"/>
      <c r="G381" s="69"/>
      <c r="H381" s="69"/>
      <c r="I381" s="69"/>
      <c r="J381" s="69"/>
      <c r="K381" s="69"/>
      <c r="L381" s="69"/>
      <c r="M381" s="69"/>
      <c r="N381" s="69"/>
      <c r="O381" s="69"/>
      <c r="P381" s="69"/>
      <c r="Q381" s="69"/>
      <c r="R381" s="69"/>
      <c r="S381" s="69"/>
      <c r="T381" s="31"/>
      <c r="U381" s="31"/>
      <c r="V381" s="31"/>
      <c r="W381" s="31"/>
      <c r="X381" s="31"/>
      <c r="Y381" s="31"/>
    </row>
    <row r="382" spans="1:25" x14ac:dyDescent="0.25">
      <c r="A382" s="36"/>
      <c r="B382" s="36"/>
      <c r="C382" s="36"/>
      <c r="D382" s="36"/>
      <c r="E382" s="36"/>
      <c r="F382" s="68"/>
      <c r="G382" s="69"/>
      <c r="H382" s="69"/>
      <c r="I382" s="69"/>
      <c r="J382" s="69"/>
      <c r="K382" s="69"/>
      <c r="L382" s="69"/>
      <c r="M382" s="69"/>
      <c r="N382" s="69"/>
      <c r="O382" s="69"/>
      <c r="P382" s="69"/>
      <c r="Q382" s="69"/>
      <c r="R382" s="69"/>
      <c r="S382" s="69"/>
      <c r="T382" s="31"/>
      <c r="U382" s="31"/>
      <c r="V382" s="31"/>
      <c r="W382" s="31"/>
      <c r="X382" s="31"/>
      <c r="Y382" s="31"/>
    </row>
    <row r="383" spans="1:25" x14ac:dyDescent="0.25">
      <c r="A383" s="36"/>
      <c r="B383" s="36"/>
      <c r="C383" s="36"/>
      <c r="D383" s="36"/>
      <c r="E383" s="36"/>
      <c r="F383" s="68"/>
      <c r="G383" s="69"/>
      <c r="H383" s="69"/>
      <c r="I383" s="69"/>
      <c r="J383" s="69"/>
      <c r="K383" s="69"/>
      <c r="L383" s="69"/>
      <c r="M383" s="69"/>
      <c r="N383" s="69"/>
      <c r="O383" s="69"/>
      <c r="P383" s="69"/>
      <c r="Q383" s="69"/>
      <c r="R383" s="69"/>
      <c r="S383" s="69"/>
      <c r="T383" s="31"/>
      <c r="U383" s="31"/>
      <c r="V383" s="31"/>
      <c r="W383" s="31"/>
      <c r="X383" s="31"/>
      <c r="Y383" s="31"/>
    </row>
    <row r="384" spans="1:25" x14ac:dyDescent="0.25">
      <c r="A384" s="36"/>
      <c r="B384" s="36"/>
      <c r="C384" s="36"/>
      <c r="D384" s="36"/>
      <c r="E384" s="36"/>
      <c r="F384" s="68"/>
      <c r="G384" s="69"/>
      <c r="H384" s="69"/>
      <c r="I384" s="69"/>
      <c r="J384" s="69"/>
      <c r="K384" s="69"/>
      <c r="L384" s="69"/>
      <c r="M384" s="69"/>
      <c r="N384" s="69"/>
      <c r="O384" s="69"/>
      <c r="P384" s="69"/>
      <c r="Q384" s="69"/>
      <c r="R384" s="69"/>
      <c r="S384" s="69"/>
      <c r="T384" s="31"/>
      <c r="U384" s="31"/>
      <c r="V384" s="31"/>
      <c r="W384" s="31"/>
      <c r="X384" s="31"/>
      <c r="Y384" s="31"/>
    </row>
    <row r="385" spans="1:25" x14ac:dyDescent="0.25">
      <c r="A385" s="36"/>
      <c r="B385" s="36"/>
      <c r="C385" s="36"/>
      <c r="D385" s="36"/>
      <c r="E385" s="36"/>
      <c r="F385" s="68"/>
      <c r="G385" s="69"/>
      <c r="H385" s="69"/>
      <c r="I385" s="69"/>
      <c r="J385" s="69"/>
      <c r="K385" s="69"/>
      <c r="L385" s="69"/>
      <c r="M385" s="69"/>
      <c r="N385" s="69"/>
      <c r="O385" s="69"/>
      <c r="P385" s="69"/>
      <c r="Q385" s="69"/>
      <c r="R385" s="69"/>
      <c r="S385" s="69"/>
      <c r="T385" s="31"/>
      <c r="U385" s="31"/>
      <c r="V385" s="31"/>
      <c r="W385" s="31"/>
      <c r="X385" s="31"/>
      <c r="Y385" s="31"/>
    </row>
    <row r="386" spans="1:25" x14ac:dyDescent="0.25">
      <c r="A386" s="36"/>
      <c r="B386" s="36"/>
      <c r="C386" s="36"/>
      <c r="D386" s="36"/>
      <c r="E386" s="36"/>
      <c r="F386" s="68"/>
      <c r="G386" s="69"/>
      <c r="H386" s="69"/>
      <c r="I386" s="69"/>
      <c r="J386" s="69"/>
      <c r="K386" s="69"/>
      <c r="L386" s="69"/>
      <c r="M386" s="69"/>
      <c r="N386" s="69"/>
      <c r="O386" s="69"/>
      <c r="P386" s="69"/>
      <c r="Q386" s="69"/>
      <c r="R386" s="69"/>
      <c r="S386" s="69"/>
      <c r="T386" s="31"/>
      <c r="U386" s="31"/>
      <c r="V386" s="31"/>
      <c r="W386" s="31"/>
      <c r="X386" s="31"/>
      <c r="Y386" s="31"/>
    </row>
    <row r="387" spans="1:25" x14ac:dyDescent="0.25">
      <c r="A387" s="36"/>
      <c r="B387" s="36"/>
      <c r="C387" s="36"/>
      <c r="D387" s="36"/>
      <c r="E387" s="36"/>
      <c r="F387" s="68"/>
      <c r="G387" s="69"/>
      <c r="H387" s="69"/>
      <c r="I387" s="69"/>
      <c r="J387" s="69"/>
      <c r="K387" s="69"/>
      <c r="L387" s="69"/>
      <c r="M387" s="69"/>
      <c r="N387" s="69"/>
      <c r="O387" s="69"/>
      <c r="P387" s="69"/>
      <c r="Q387" s="69"/>
      <c r="R387" s="69"/>
      <c r="S387" s="69"/>
      <c r="T387" s="31"/>
      <c r="U387" s="31"/>
      <c r="V387" s="31"/>
      <c r="W387" s="31"/>
      <c r="X387" s="31"/>
      <c r="Y387" s="31"/>
    </row>
    <row r="388" spans="1:25" x14ac:dyDescent="0.25">
      <c r="A388" s="36"/>
      <c r="B388" s="36"/>
      <c r="C388" s="36"/>
      <c r="D388" s="36"/>
      <c r="E388" s="36"/>
      <c r="F388" s="68"/>
      <c r="G388" s="69"/>
      <c r="H388" s="69"/>
      <c r="I388" s="69"/>
      <c r="J388" s="69"/>
      <c r="K388" s="69"/>
      <c r="L388" s="69"/>
      <c r="M388" s="69"/>
      <c r="N388" s="69"/>
      <c r="O388" s="69"/>
      <c r="P388" s="69"/>
      <c r="Q388" s="69"/>
      <c r="R388" s="69"/>
      <c r="S388" s="69"/>
      <c r="T388" s="31"/>
      <c r="U388" s="31"/>
      <c r="V388" s="31"/>
      <c r="W388" s="31"/>
      <c r="X388" s="31"/>
      <c r="Y388" s="31"/>
    </row>
    <row r="389" spans="1:25" x14ac:dyDescent="0.25">
      <c r="A389" s="36"/>
      <c r="B389" s="36"/>
      <c r="C389" s="36"/>
      <c r="D389" s="36"/>
      <c r="E389" s="36"/>
      <c r="F389" s="68"/>
      <c r="G389" s="69"/>
      <c r="H389" s="69"/>
      <c r="I389" s="69"/>
      <c r="J389" s="69"/>
      <c r="K389" s="69"/>
      <c r="L389" s="69"/>
      <c r="M389" s="69"/>
      <c r="N389" s="69"/>
      <c r="O389" s="69"/>
      <c r="P389" s="69"/>
      <c r="Q389" s="69"/>
      <c r="R389" s="69"/>
      <c r="S389" s="69"/>
      <c r="T389" s="31"/>
      <c r="U389" s="31"/>
      <c r="V389" s="31"/>
      <c r="W389" s="31"/>
      <c r="X389" s="31"/>
      <c r="Y389" s="31"/>
    </row>
    <row r="390" spans="1:25" x14ac:dyDescent="0.25">
      <c r="A390" s="36"/>
      <c r="B390" s="36"/>
      <c r="C390" s="36"/>
      <c r="D390" s="36"/>
      <c r="E390" s="36"/>
      <c r="F390" s="68"/>
      <c r="G390" s="69"/>
      <c r="H390" s="69"/>
      <c r="I390" s="69"/>
      <c r="J390" s="69"/>
      <c r="K390" s="69"/>
      <c r="L390" s="69"/>
      <c r="M390" s="69"/>
      <c r="N390" s="69"/>
      <c r="O390" s="69"/>
      <c r="P390" s="69"/>
      <c r="Q390" s="69"/>
      <c r="R390" s="69"/>
      <c r="S390" s="69"/>
      <c r="T390" s="31"/>
      <c r="U390" s="31"/>
      <c r="V390" s="31"/>
      <c r="W390" s="31"/>
      <c r="X390" s="31"/>
      <c r="Y390" s="31"/>
    </row>
    <row r="391" spans="1:25" x14ac:dyDescent="0.25">
      <c r="A391" s="36"/>
      <c r="B391" s="36"/>
      <c r="C391" s="36"/>
      <c r="D391" s="36"/>
      <c r="E391" s="36"/>
      <c r="F391" s="68"/>
      <c r="G391" s="69"/>
      <c r="H391" s="69"/>
      <c r="I391" s="69"/>
      <c r="J391" s="69"/>
      <c r="K391" s="69"/>
      <c r="L391" s="69"/>
      <c r="M391" s="69"/>
      <c r="N391" s="69"/>
      <c r="O391" s="69"/>
      <c r="P391" s="69"/>
      <c r="Q391" s="69"/>
      <c r="R391" s="69"/>
      <c r="S391" s="69"/>
      <c r="T391" s="31"/>
      <c r="U391" s="31"/>
      <c r="V391" s="31"/>
      <c r="W391" s="31"/>
      <c r="X391" s="31"/>
      <c r="Y391" s="31"/>
    </row>
    <row r="392" spans="1:25" x14ac:dyDescent="0.25">
      <c r="A392" s="36"/>
      <c r="B392" s="36"/>
      <c r="C392" s="36"/>
      <c r="D392" s="36"/>
      <c r="E392" s="36"/>
      <c r="F392" s="68"/>
      <c r="G392" s="69"/>
      <c r="H392" s="69"/>
      <c r="I392" s="69"/>
      <c r="J392" s="69"/>
      <c r="K392" s="69"/>
      <c r="L392" s="69"/>
      <c r="M392" s="69"/>
      <c r="N392" s="69"/>
      <c r="O392" s="69"/>
      <c r="P392" s="69"/>
      <c r="Q392" s="69"/>
      <c r="R392" s="69"/>
      <c r="S392" s="69"/>
      <c r="T392" s="31"/>
      <c r="U392" s="31"/>
      <c r="V392" s="31"/>
      <c r="W392" s="31"/>
      <c r="X392" s="31"/>
      <c r="Y392" s="31"/>
    </row>
    <row r="393" spans="1:25" x14ac:dyDescent="0.25">
      <c r="A393" s="36"/>
      <c r="B393" s="36"/>
      <c r="C393" s="36"/>
      <c r="D393" s="36"/>
      <c r="E393" s="36"/>
      <c r="F393" s="68"/>
      <c r="G393" s="69"/>
      <c r="H393" s="69"/>
      <c r="I393" s="69"/>
      <c r="J393" s="69"/>
      <c r="K393" s="69"/>
      <c r="L393" s="69"/>
      <c r="M393" s="69"/>
      <c r="N393" s="69"/>
      <c r="O393" s="69"/>
      <c r="P393" s="69"/>
      <c r="Q393" s="69"/>
      <c r="R393" s="69"/>
      <c r="S393" s="69"/>
      <c r="T393" s="31"/>
      <c r="U393" s="31"/>
      <c r="V393" s="31"/>
      <c r="W393" s="31"/>
      <c r="X393" s="31"/>
      <c r="Y393" s="31"/>
    </row>
    <row r="394" spans="1:25" x14ac:dyDescent="0.25">
      <c r="A394" s="36"/>
      <c r="B394" s="36"/>
      <c r="C394" s="36"/>
      <c r="D394" s="36"/>
      <c r="E394" s="36"/>
      <c r="F394" s="68"/>
      <c r="G394" s="69"/>
      <c r="H394" s="69"/>
      <c r="I394" s="69"/>
      <c r="J394" s="69"/>
      <c r="K394" s="69"/>
      <c r="L394" s="69"/>
      <c r="M394" s="69"/>
      <c r="N394" s="69"/>
      <c r="O394" s="69"/>
      <c r="P394" s="69"/>
      <c r="Q394" s="69"/>
      <c r="R394" s="69"/>
      <c r="S394" s="69"/>
      <c r="T394" s="31"/>
      <c r="U394" s="31"/>
      <c r="V394" s="31"/>
      <c r="W394" s="31"/>
      <c r="X394" s="31"/>
      <c r="Y394" s="31"/>
    </row>
    <row r="395" spans="1:25" x14ac:dyDescent="0.25">
      <c r="A395" s="36"/>
      <c r="B395" s="36"/>
      <c r="C395" s="36"/>
      <c r="D395" s="36"/>
      <c r="E395" s="36"/>
      <c r="F395" s="68"/>
      <c r="G395" s="69"/>
      <c r="H395" s="69"/>
      <c r="I395" s="69"/>
      <c r="J395" s="69"/>
      <c r="K395" s="69"/>
      <c r="L395" s="69"/>
      <c r="M395" s="69"/>
      <c r="N395" s="69"/>
      <c r="O395" s="69"/>
      <c r="P395" s="69"/>
      <c r="Q395" s="69"/>
      <c r="R395" s="69"/>
      <c r="S395" s="69"/>
      <c r="T395" s="31"/>
      <c r="U395" s="31"/>
      <c r="V395" s="31"/>
      <c r="W395" s="31"/>
      <c r="X395" s="31"/>
      <c r="Y395" s="31"/>
    </row>
    <row r="396" spans="1:25" x14ac:dyDescent="0.25">
      <c r="A396" s="36"/>
      <c r="B396" s="36"/>
      <c r="C396" s="36"/>
      <c r="D396" s="36"/>
      <c r="E396" s="36"/>
      <c r="F396" s="68"/>
      <c r="G396" s="69"/>
      <c r="H396" s="69"/>
      <c r="I396" s="69"/>
      <c r="J396" s="69"/>
      <c r="K396" s="69"/>
      <c r="L396" s="69"/>
      <c r="M396" s="69"/>
      <c r="N396" s="69"/>
      <c r="O396" s="69"/>
      <c r="P396" s="69"/>
      <c r="Q396" s="69"/>
      <c r="R396" s="69"/>
      <c r="S396" s="69"/>
      <c r="T396" s="31"/>
      <c r="U396" s="31"/>
      <c r="V396" s="31"/>
      <c r="W396" s="31"/>
      <c r="X396" s="31"/>
      <c r="Y396" s="31"/>
    </row>
    <row r="397" spans="1:25" x14ac:dyDescent="0.25">
      <c r="A397" s="36"/>
      <c r="B397" s="36"/>
      <c r="C397" s="36"/>
      <c r="D397" s="36"/>
      <c r="E397" s="36"/>
      <c r="F397" s="68"/>
      <c r="G397" s="69"/>
      <c r="H397" s="69"/>
      <c r="I397" s="69"/>
      <c r="J397" s="69"/>
      <c r="K397" s="69"/>
      <c r="L397" s="69"/>
      <c r="M397" s="69"/>
      <c r="N397" s="69"/>
      <c r="O397" s="69"/>
      <c r="P397" s="69"/>
      <c r="Q397" s="69"/>
      <c r="R397" s="69"/>
      <c r="S397" s="69"/>
      <c r="T397" s="31"/>
      <c r="U397" s="31"/>
      <c r="V397" s="31"/>
      <c r="W397" s="31"/>
      <c r="X397" s="31"/>
      <c r="Y397" s="31"/>
    </row>
    <row r="398" spans="1:25" x14ac:dyDescent="0.25">
      <c r="A398" s="36"/>
      <c r="B398" s="36"/>
      <c r="C398" s="36"/>
      <c r="D398" s="36"/>
      <c r="E398" s="36"/>
      <c r="F398" s="68"/>
      <c r="G398" s="69"/>
      <c r="H398" s="69"/>
      <c r="I398" s="69"/>
      <c r="J398" s="69"/>
      <c r="K398" s="69"/>
      <c r="L398" s="69"/>
      <c r="M398" s="69"/>
      <c r="N398" s="69"/>
      <c r="O398" s="69"/>
      <c r="P398" s="69"/>
      <c r="Q398" s="69"/>
      <c r="R398" s="69"/>
      <c r="S398" s="69"/>
      <c r="T398" s="31"/>
      <c r="U398" s="31"/>
      <c r="V398" s="31"/>
      <c r="W398" s="31"/>
      <c r="X398" s="31"/>
      <c r="Y398" s="31"/>
    </row>
    <row r="399" spans="1:25" x14ac:dyDescent="0.25">
      <c r="A399" s="36"/>
      <c r="B399" s="36"/>
      <c r="C399" s="36"/>
      <c r="D399" s="36"/>
      <c r="E399" s="36"/>
      <c r="F399" s="68"/>
      <c r="G399" s="69"/>
      <c r="H399" s="69"/>
      <c r="I399" s="69"/>
      <c r="J399" s="69"/>
      <c r="K399" s="69"/>
      <c r="L399" s="69"/>
      <c r="M399" s="69"/>
      <c r="N399" s="69"/>
      <c r="O399" s="69"/>
      <c r="P399" s="69"/>
      <c r="Q399" s="69"/>
      <c r="R399" s="69"/>
      <c r="S399" s="69"/>
      <c r="T399" s="31"/>
      <c r="U399" s="31"/>
      <c r="V399" s="31"/>
      <c r="W399" s="31"/>
      <c r="X399" s="31"/>
      <c r="Y399" s="31"/>
    </row>
    <row r="400" spans="1:25" x14ac:dyDescent="0.25">
      <c r="A400" s="36"/>
      <c r="B400" s="36"/>
      <c r="C400" s="36"/>
      <c r="D400" s="36"/>
      <c r="E400" s="36"/>
      <c r="F400" s="68"/>
      <c r="G400" s="69"/>
      <c r="H400" s="69"/>
      <c r="I400" s="69"/>
      <c r="J400" s="69"/>
      <c r="K400" s="69"/>
      <c r="L400" s="69"/>
      <c r="M400" s="69"/>
      <c r="N400" s="69"/>
      <c r="O400" s="69"/>
      <c r="P400" s="69"/>
      <c r="Q400" s="69"/>
      <c r="R400" s="69"/>
      <c r="S400" s="69"/>
      <c r="T400" s="31"/>
      <c r="U400" s="31"/>
      <c r="V400" s="31"/>
      <c r="W400" s="31"/>
      <c r="X400" s="31"/>
      <c r="Y400" s="31"/>
    </row>
    <row r="401" spans="1:25" x14ac:dyDescent="0.25">
      <c r="A401" s="36"/>
      <c r="B401" s="36"/>
      <c r="C401" s="36"/>
      <c r="D401" s="36"/>
      <c r="E401" s="36"/>
      <c r="F401" s="68"/>
      <c r="G401" s="69"/>
      <c r="H401" s="69"/>
      <c r="I401" s="69"/>
      <c r="J401" s="69"/>
      <c r="K401" s="69"/>
      <c r="L401" s="69"/>
      <c r="M401" s="69"/>
      <c r="N401" s="69"/>
      <c r="O401" s="69"/>
      <c r="P401" s="69"/>
      <c r="Q401" s="69"/>
      <c r="R401" s="69"/>
      <c r="S401" s="69"/>
      <c r="T401" s="31"/>
      <c r="U401" s="31"/>
      <c r="V401" s="31"/>
      <c r="W401" s="31"/>
      <c r="X401" s="31"/>
      <c r="Y401" s="31"/>
    </row>
    <row r="402" spans="1:25" x14ac:dyDescent="0.25">
      <c r="A402" s="36"/>
      <c r="B402" s="36"/>
      <c r="C402" s="36"/>
      <c r="D402" s="36"/>
      <c r="E402" s="36"/>
      <c r="F402" s="68"/>
      <c r="G402" s="69"/>
      <c r="H402" s="69"/>
      <c r="I402" s="69"/>
      <c r="J402" s="69"/>
      <c r="K402" s="69"/>
      <c r="L402" s="69"/>
      <c r="M402" s="69"/>
      <c r="N402" s="69"/>
      <c r="O402" s="69"/>
      <c r="P402" s="69"/>
      <c r="Q402" s="69"/>
      <c r="R402" s="69"/>
      <c r="S402" s="69"/>
      <c r="T402" s="31"/>
      <c r="U402" s="31"/>
      <c r="V402" s="31"/>
      <c r="W402" s="31"/>
      <c r="X402" s="31"/>
      <c r="Y402" s="31"/>
    </row>
    <row r="403" spans="1:25" x14ac:dyDescent="0.25">
      <c r="A403" s="36"/>
      <c r="B403" s="36"/>
      <c r="C403" s="36"/>
      <c r="D403" s="36"/>
      <c r="E403" s="36"/>
      <c r="F403" s="68"/>
      <c r="G403" s="69"/>
      <c r="H403" s="69"/>
      <c r="I403" s="69"/>
      <c r="J403" s="69"/>
      <c r="K403" s="69"/>
      <c r="L403" s="69"/>
      <c r="M403" s="69"/>
      <c r="N403" s="69"/>
      <c r="O403" s="69"/>
      <c r="P403" s="69"/>
      <c r="Q403" s="69"/>
      <c r="R403" s="69"/>
      <c r="S403" s="69"/>
      <c r="T403" s="31"/>
      <c r="U403" s="31"/>
      <c r="V403" s="31"/>
      <c r="W403" s="31"/>
      <c r="X403" s="31"/>
      <c r="Y403" s="31"/>
    </row>
    <row r="404" spans="1:25" x14ac:dyDescent="0.25">
      <c r="A404" s="36"/>
      <c r="B404" s="36"/>
      <c r="C404" s="36"/>
      <c r="D404" s="36"/>
      <c r="E404" s="36"/>
      <c r="F404" s="68"/>
      <c r="G404" s="69"/>
      <c r="H404" s="69"/>
      <c r="I404" s="69"/>
      <c r="J404" s="69"/>
      <c r="K404" s="69"/>
      <c r="L404" s="69"/>
      <c r="M404" s="69"/>
      <c r="N404" s="69"/>
      <c r="O404" s="69"/>
      <c r="P404" s="69"/>
      <c r="Q404" s="69"/>
      <c r="R404" s="69"/>
      <c r="S404" s="69"/>
      <c r="T404" s="31"/>
      <c r="U404" s="31"/>
      <c r="V404" s="31"/>
      <c r="W404" s="31"/>
      <c r="X404" s="31"/>
      <c r="Y404" s="31"/>
    </row>
    <row r="405" spans="1:25" x14ac:dyDescent="0.25">
      <c r="A405" s="36"/>
      <c r="B405" s="36"/>
      <c r="C405" s="36"/>
      <c r="D405" s="36"/>
      <c r="E405" s="36"/>
      <c r="F405" s="68"/>
      <c r="G405" s="69"/>
      <c r="H405" s="69"/>
      <c r="I405" s="69"/>
      <c r="J405" s="69"/>
      <c r="K405" s="69"/>
      <c r="L405" s="69"/>
      <c r="M405" s="69"/>
      <c r="N405" s="69"/>
      <c r="O405" s="69"/>
      <c r="P405" s="69"/>
      <c r="Q405" s="69"/>
      <c r="R405" s="69"/>
      <c r="S405" s="69"/>
      <c r="T405" s="31"/>
      <c r="U405" s="31"/>
      <c r="V405" s="31"/>
      <c r="W405" s="31"/>
      <c r="X405" s="31"/>
      <c r="Y405" s="31"/>
    </row>
    <row r="406" spans="1:25" x14ac:dyDescent="0.25">
      <c r="A406" s="36"/>
      <c r="B406" s="36"/>
      <c r="C406" s="36"/>
      <c r="D406" s="36"/>
      <c r="E406" s="36"/>
      <c r="F406" s="68"/>
      <c r="G406" s="69"/>
      <c r="H406" s="69"/>
      <c r="I406" s="69"/>
      <c r="J406" s="69"/>
      <c r="K406" s="69"/>
      <c r="L406" s="69"/>
      <c r="M406" s="69"/>
      <c r="N406" s="69"/>
      <c r="O406" s="69"/>
      <c r="P406" s="69"/>
      <c r="Q406" s="69"/>
      <c r="R406" s="69"/>
      <c r="S406" s="69"/>
      <c r="T406" s="31"/>
      <c r="U406" s="31"/>
      <c r="V406" s="31"/>
      <c r="W406" s="31"/>
      <c r="X406" s="31"/>
      <c r="Y406" s="31"/>
    </row>
    <row r="407" spans="1:25" x14ac:dyDescent="0.25">
      <c r="A407" s="36"/>
      <c r="B407" s="36"/>
      <c r="C407" s="36"/>
      <c r="D407" s="36"/>
      <c r="E407" s="36"/>
      <c r="F407" s="68"/>
      <c r="G407" s="69"/>
      <c r="H407" s="69"/>
      <c r="I407" s="69"/>
      <c r="J407" s="69"/>
      <c r="K407" s="69"/>
      <c r="L407" s="69"/>
      <c r="M407" s="69"/>
      <c r="N407" s="69"/>
      <c r="O407" s="69"/>
      <c r="P407" s="69"/>
      <c r="Q407" s="69"/>
      <c r="R407" s="69"/>
      <c r="S407" s="69"/>
      <c r="T407" s="31"/>
      <c r="U407" s="31"/>
      <c r="V407" s="31"/>
      <c r="W407" s="31"/>
      <c r="X407" s="31"/>
      <c r="Y407" s="31"/>
    </row>
    <row r="408" spans="1:25" x14ac:dyDescent="0.25">
      <c r="A408" s="36"/>
      <c r="B408" s="36"/>
      <c r="C408" s="36"/>
      <c r="D408" s="36"/>
      <c r="E408" s="36"/>
      <c r="F408" s="68"/>
      <c r="G408" s="69"/>
      <c r="H408" s="69"/>
      <c r="I408" s="69"/>
      <c r="J408" s="69"/>
      <c r="K408" s="69"/>
      <c r="L408" s="69"/>
      <c r="M408" s="69"/>
      <c r="N408" s="69"/>
      <c r="O408" s="69"/>
      <c r="P408" s="69"/>
      <c r="Q408" s="69"/>
      <c r="R408" s="69"/>
      <c r="S408" s="69"/>
      <c r="T408" s="31"/>
      <c r="U408" s="31"/>
      <c r="V408" s="31"/>
      <c r="W408" s="31"/>
      <c r="X408" s="31"/>
      <c r="Y408" s="31"/>
    </row>
    <row r="409" spans="1:25" x14ac:dyDescent="0.25">
      <c r="A409" s="36"/>
      <c r="B409" s="36"/>
      <c r="C409" s="36"/>
      <c r="D409" s="36"/>
      <c r="E409" s="36"/>
      <c r="F409" s="68"/>
      <c r="G409" s="69"/>
      <c r="H409" s="69"/>
      <c r="I409" s="69"/>
      <c r="J409" s="69"/>
      <c r="K409" s="69"/>
      <c r="L409" s="69"/>
      <c r="M409" s="69"/>
      <c r="N409" s="69"/>
      <c r="O409" s="69"/>
      <c r="P409" s="69"/>
      <c r="Q409" s="69"/>
      <c r="R409" s="69"/>
      <c r="S409" s="69"/>
      <c r="T409" s="31"/>
      <c r="U409" s="31"/>
      <c r="V409" s="31"/>
      <c r="W409" s="31"/>
      <c r="X409" s="31"/>
      <c r="Y409" s="31"/>
    </row>
    <row r="410" spans="1:25" x14ac:dyDescent="0.25">
      <c r="A410" s="36"/>
      <c r="B410" s="36"/>
      <c r="C410" s="36"/>
      <c r="D410" s="36"/>
      <c r="E410" s="36"/>
      <c r="F410" s="68"/>
      <c r="G410" s="69"/>
      <c r="H410" s="69"/>
      <c r="I410" s="69"/>
      <c r="J410" s="69"/>
      <c r="K410" s="69"/>
      <c r="L410" s="69"/>
      <c r="M410" s="69"/>
      <c r="N410" s="69"/>
      <c r="O410" s="69"/>
      <c r="P410" s="69"/>
      <c r="Q410" s="69"/>
      <c r="R410" s="69"/>
      <c r="S410" s="69"/>
      <c r="T410" s="31"/>
      <c r="U410" s="31"/>
      <c r="V410" s="31"/>
      <c r="W410" s="31"/>
      <c r="X410" s="31"/>
      <c r="Y410" s="31"/>
    </row>
    <row r="411" spans="1:25" x14ac:dyDescent="0.25">
      <c r="A411" s="36"/>
      <c r="B411" s="36"/>
      <c r="C411" s="36"/>
      <c r="D411" s="36"/>
      <c r="E411" s="36"/>
      <c r="F411" s="68"/>
      <c r="G411" s="69"/>
      <c r="H411" s="69"/>
      <c r="I411" s="69"/>
      <c r="J411" s="69"/>
      <c r="K411" s="69"/>
      <c r="L411" s="69"/>
      <c r="M411" s="69"/>
      <c r="N411" s="69"/>
      <c r="O411" s="69"/>
      <c r="P411" s="69"/>
      <c r="Q411" s="69"/>
      <c r="R411" s="69"/>
      <c r="S411" s="69"/>
      <c r="T411" s="31"/>
      <c r="U411" s="31"/>
      <c r="V411" s="31"/>
      <c r="W411" s="31"/>
      <c r="X411" s="31"/>
      <c r="Y411" s="31"/>
    </row>
    <row r="412" spans="1:25" x14ac:dyDescent="0.25">
      <c r="A412" s="36"/>
      <c r="B412" s="36"/>
      <c r="C412" s="36"/>
      <c r="D412" s="36"/>
      <c r="E412" s="36"/>
      <c r="F412" s="68"/>
      <c r="G412" s="69"/>
      <c r="H412" s="69"/>
      <c r="I412" s="69"/>
      <c r="J412" s="69"/>
      <c r="K412" s="69"/>
      <c r="L412" s="69"/>
      <c r="M412" s="69"/>
      <c r="N412" s="69"/>
      <c r="O412" s="69"/>
      <c r="P412" s="69"/>
      <c r="Q412" s="69"/>
      <c r="R412" s="69"/>
      <c r="S412" s="69"/>
      <c r="T412" s="31"/>
      <c r="U412" s="31"/>
      <c r="V412" s="31"/>
      <c r="W412" s="31"/>
      <c r="X412" s="31"/>
      <c r="Y412" s="31"/>
    </row>
    <row r="413" spans="1:25" x14ac:dyDescent="0.25">
      <c r="A413" s="36"/>
      <c r="B413" s="36"/>
      <c r="C413" s="36"/>
      <c r="D413" s="36"/>
      <c r="E413" s="36"/>
      <c r="F413" s="68"/>
      <c r="G413" s="69"/>
      <c r="H413" s="69"/>
      <c r="I413" s="69"/>
      <c r="J413" s="69"/>
      <c r="K413" s="69"/>
      <c r="L413" s="69"/>
      <c r="M413" s="69"/>
      <c r="N413" s="69"/>
      <c r="O413" s="69"/>
      <c r="P413" s="69"/>
      <c r="Q413" s="69"/>
      <c r="R413" s="69"/>
      <c r="S413" s="69"/>
      <c r="T413" s="31"/>
      <c r="U413" s="31"/>
      <c r="V413" s="31"/>
      <c r="W413" s="31"/>
      <c r="X413" s="31"/>
      <c r="Y413" s="31"/>
    </row>
    <row r="414" spans="1:25" x14ac:dyDescent="0.25">
      <c r="A414" s="36"/>
      <c r="B414" s="36"/>
      <c r="C414" s="36"/>
      <c r="D414" s="36"/>
      <c r="E414" s="36"/>
      <c r="F414" s="68"/>
      <c r="G414" s="69"/>
      <c r="H414" s="69"/>
      <c r="I414" s="69"/>
      <c r="J414" s="69"/>
      <c r="K414" s="69"/>
      <c r="L414" s="69"/>
      <c r="M414" s="69"/>
      <c r="N414" s="69"/>
      <c r="O414" s="69"/>
      <c r="P414" s="69"/>
      <c r="Q414" s="69"/>
      <c r="R414" s="69"/>
      <c r="S414" s="69"/>
      <c r="T414" s="31"/>
      <c r="U414" s="31"/>
      <c r="V414" s="31"/>
      <c r="W414" s="31"/>
      <c r="X414" s="31"/>
      <c r="Y414" s="31"/>
    </row>
    <row r="415" spans="1:25" x14ac:dyDescent="0.25">
      <c r="A415" s="36"/>
      <c r="B415" s="36"/>
      <c r="C415" s="36"/>
      <c r="D415" s="36"/>
      <c r="E415" s="36"/>
      <c r="F415" s="68"/>
      <c r="G415" s="69"/>
      <c r="H415" s="69"/>
      <c r="I415" s="69"/>
      <c r="J415" s="69"/>
      <c r="K415" s="69"/>
      <c r="L415" s="69"/>
      <c r="M415" s="69"/>
      <c r="N415" s="69"/>
      <c r="O415" s="69"/>
      <c r="P415" s="69"/>
      <c r="Q415" s="69"/>
      <c r="R415" s="69"/>
      <c r="S415" s="69"/>
      <c r="T415" s="31"/>
      <c r="U415" s="31"/>
      <c r="V415" s="31"/>
      <c r="W415" s="31"/>
      <c r="X415" s="31"/>
      <c r="Y415" s="31"/>
    </row>
    <row r="416" spans="1:25" x14ac:dyDescent="0.25">
      <c r="A416" s="36"/>
      <c r="B416" s="36"/>
      <c r="C416" s="36"/>
      <c r="D416" s="36"/>
      <c r="E416" s="36"/>
      <c r="F416" s="68"/>
      <c r="G416" s="69"/>
      <c r="H416" s="69"/>
      <c r="I416" s="69"/>
      <c r="J416" s="69"/>
      <c r="K416" s="69"/>
      <c r="L416" s="69"/>
      <c r="M416" s="69"/>
      <c r="N416" s="69"/>
      <c r="O416" s="69"/>
      <c r="P416" s="69"/>
      <c r="Q416" s="69"/>
      <c r="R416" s="69"/>
      <c r="S416" s="69"/>
      <c r="T416" s="31"/>
      <c r="U416" s="31"/>
      <c r="V416" s="31"/>
      <c r="W416" s="31"/>
      <c r="X416" s="31"/>
      <c r="Y416" s="31"/>
    </row>
    <row r="417" spans="1:25" x14ac:dyDescent="0.25">
      <c r="A417" s="36"/>
      <c r="B417" s="36"/>
      <c r="C417" s="36"/>
      <c r="D417" s="36"/>
      <c r="E417" s="36"/>
      <c r="F417" s="68"/>
      <c r="G417" s="69"/>
      <c r="H417" s="69"/>
      <c r="I417" s="69"/>
      <c r="J417" s="69"/>
      <c r="K417" s="69"/>
      <c r="L417" s="69"/>
      <c r="M417" s="69"/>
      <c r="N417" s="69"/>
      <c r="O417" s="69"/>
      <c r="P417" s="69"/>
      <c r="Q417" s="69"/>
      <c r="R417" s="69"/>
      <c r="S417" s="69"/>
      <c r="T417" s="31"/>
      <c r="U417" s="31"/>
      <c r="V417" s="31"/>
      <c r="W417" s="31"/>
      <c r="X417" s="31"/>
      <c r="Y417" s="31"/>
    </row>
    <row r="418" spans="1:25" x14ac:dyDescent="0.25">
      <c r="A418" s="36"/>
      <c r="B418" s="36"/>
      <c r="C418" s="36"/>
      <c r="D418" s="36"/>
      <c r="E418" s="36"/>
      <c r="F418" s="68"/>
      <c r="G418" s="69"/>
      <c r="H418" s="69"/>
      <c r="I418" s="69"/>
      <c r="J418" s="69"/>
      <c r="K418" s="69"/>
      <c r="L418" s="69"/>
      <c r="M418" s="69"/>
      <c r="N418" s="69"/>
      <c r="O418" s="69"/>
      <c r="P418" s="69"/>
      <c r="Q418" s="69"/>
      <c r="R418" s="69"/>
      <c r="S418" s="69"/>
      <c r="T418" s="31"/>
      <c r="U418" s="31"/>
      <c r="V418" s="31"/>
      <c r="W418" s="31"/>
      <c r="X418" s="31"/>
      <c r="Y418" s="31"/>
    </row>
    <row r="419" spans="1:25" x14ac:dyDescent="0.25">
      <c r="A419" s="36"/>
      <c r="B419" s="36"/>
      <c r="C419" s="36"/>
      <c r="D419" s="36"/>
      <c r="E419" s="36"/>
      <c r="F419" s="68"/>
      <c r="G419" s="69"/>
      <c r="H419" s="69"/>
      <c r="I419" s="69"/>
      <c r="J419" s="69"/>
      <c r="K419" s="69"/>
      <c r="L419" s="69"/>
      <c r="M419" s="69"/>
      <c r="N419" s="69"/>
      <c r="O419" s="69"/>
      <c r="P419" s="69"/>
      <c r="Q419" s="69"/>
      <c r="R419" s="69"/>
      <c r="S419" s="69"/>
      <c r="T419" s="31"/>
      <c r="U419" s="31"/>
      <c r="V419" s="31"/>
      <c r="W419" s="31"/>
      <c r="X419" s="31"/>
      <c r="Y419" s="31"/>
    </row>
    <row r="420" spans="1:25" x14ac:dyDescent="0.25">
      <c r="A420" s="36"/>
      <c r="B420" s="36"/>
      <c r="C420" s="36"/>
      <c r="D420" s="36"/>
      <c r="E420" s="36"/>
      <c r="F420" s="68"/>
      <c r="G420" s="69"/>
      <c r="H420" s="69"/>
      <c r="I420" s="69"/>
      <c r="J420" s="69"/>
      <c r="K420" s="69"/>
      <c r="L420" s="69"/>
      <c r="M420" s="69"/>
      <c r="N420" s="69"/>
      <c r="O420" s="69"/>
      <c r="P420" s="69"/>
      <c r="Q420" s="69"/>
      <c r="R420" s="69"/>
      <c r="S420" s="69"/>
      <c r="T420" s="31"/>
      <c r="U420" s="31"/>
      <c r="V420" s="31"/>
      <c r="W420" s="31"/>
      <c r="X420" s="31"/>
      <c r="Y420" s="31"/>
    </row>
    <row r="421" spans="1:25" x14ac:dyDescent="0.25">
      <c r="A421" s="36"/>
      <c r="B421" s="36"/>
      <c r="C421" s="36"/>
      <c r="D421" s="36"/>
      <c r="E421" s="36"/>
      <c r="F421" s="68"/>
      <c r="G421" s="69"/>
      <c r="H421" s="69"/>
      <c r="I421" s="69"/>
      <c r="J421" s="69"/>
      <c r="K421" s="69"/>
      <c r="L421" s="69"/>
      <c r="M421" s="69"/>
      <c r="N421" s="69"/>
      <c r="O421" s="69"/>
      <c r="P421" s="69"/>
      <c r="Q421" s="69"/>
      <c r="R421" s="69"/>
      <c r="S421" s="69"/>
      <c r="T421" s="31"/>
      <c r="U421" s="31"/>
      <c r="V421" s="31"/>
      <c r="W421" s="31"/>
      <c r="X421" s="31"/>
      <c r="Y421" s="31"/>
    </row>
    <row r="422" spans="1:25" x14ac:dyDescent="0.25">
      <c r="A422" s="36"/>
      <c r="B422" s="36"/>
      <c r="C422" s="36"/>
      <c r="D422" s="36"/>
      <c r="E422" s="36"/>
      <c r="F422" s="68"/>
      <c r="G422" s="69"/>
      <c r="H422" s="69"/>
      <c r="I422" s="69"/>
      <c r="J422" s="69"/>
      <c r="K422" s="69"/>
      <c r="L422" s="69"/>
      <c r="M422" s="69"/>
      <c r="N422" s="69"/>
      <c r="O422" s="69"/>
      <c r="P422" s="69"/>
      <c r="Q422" s="69"/>
      <c r="R422" s="69"/>
      <c r="S422" s="69"/>
      <c r="T422" s="31"/>
      <c r="U422" s="31"/>
      <c r="V422" s="31"/>
      <c r="W422" s="31"/>
      <c r="X422" s="31"/>
      <c r="Y422" s="31"/>
    </row>
    <row r="423" spans="1:25" x14ac:dyDescent="0.25">
      <c r="A423" s="36"/>
      <c r="B423" s="36"/>
      <c r="C423" s="36"/>
      <c r="D423" s="36"/>
      <c r="E423" s="36"/>
      <c r="F423" s="68"/>
      <c r="G423" s="69"/>
      <c r="H423" s="69"/>
      <c r="I423" s="69"/>
      <c r="J423" s="69"/>
      <c r="K423" s="69"/>
      <c r="L423" s="69"/>
      <c r="M423" s="69"/>
      <c r="N423" s="69"/>
      <c r="O423" s="69"/>
      <c r="P423" s="69"/>
      <c r="Q423" s="69"/>
      <c r="R423" s="69"/>
      <c r="S423" s="69"/>
      <c r="T423" s="31"/>
      <c r="U423" s="31"/>
      <c r="V423" s="31"/>
      <c r="W423" s="31"/>
      <c r="X423" s="31"/>
      <c r="Y423" s="31"/>
    </row>
    <row r="424" spans="1:25" x14ac:dyDescent="0.25">
      <c r="A424" s="36"/>
      <c r="B424" s="36"/>
      <c r="C424" s="36"/>
      <c r="D424" s="36"/>
      <c r="E424" s="36"/>
      <c r="F424" s="68"/>
      <c r="G424" s="69"/>
      <c r="H424" s="69"/>
      <c r="I424" s="69"/>
      <c r="J424" s="69"/>
      <c r="K424" s="69"/>
      <c r="L424" s="69"/>
      <c r="M424" s="69"/>
      <c r="N424" s="69"/>
      <c r="O424" s="69"/>
      <c r="P424" s="69"/>
      <c r="Q424" s="69"/>
      <c r="R424" s="69"/>
      <c r="S424" s="69"/>
      <c r="T424" s="31"/>
      <c r="U424" s="31"/>
      <c r="V424" s="31"/>
      <c r="W424" s="31"/>
      <c r="X424" s="31"/>
      <c r="Y424" s="31"/>
    </row>
    <row r="425" spans="1:25" x14ac:dyDescent="0.25">
      <c r="A425" s="36"/>
      <c r="B425" s="36"/>
      <c r="C425" s="36"/>
      <c r="D425" s="36"/>
      <c r="E425" s="36"/>
      <c r="F425" s="68"/>
      <c r="G425" s="69"/>
      <c r="H425" s="69"/>
      <c r="I425" s="69"/>
      <c r="J425" s="69"/>
      <c r="K425" s="69"/>
      <c r="L425" s="69"/>
      <c r="M425" s="69"/>
      <c r="N425" s="69"/>
      <c r="O425" s="69"/>
      <c r="P425" s="69"/>
      <c r="Q425" s="69"/>
      <c r="R425" s="69"/>
      <c r="S425" s="69"/>
      <c r="T425" s="31"/>
      <c r="U425" s="31"/>
      <c r="V425" s="31"/>
      <c r="W425" s="31"/>
      <c r="X425" s="31"/>
      <c r="Y425" s="31"/>
    </row>
    <row r="426" spans="1:25" x14ac:dyDescent="0.25">
      <c r="A426" s="36"/>
      <c r="B426" s="36"/>
      <c r="C426" s="36"/>
      <c r="D426" s="36"/>
      <c r="E426" s="36"/>
      <c r="F426" s="68"/>
      <c r="G426" s="69"/>
      <c r="H426" s="69"/>
      <c r="I426" s="69"/>
      <c r="J426" s="69"/>
      <c r="K426" s="69"/>
      <c r="L426" s="69"/>
      <c r="M426" s="69"/>
      <c r="N426" s="69"/>
      <c r="O426" s="69"/>
      <c r="P426" s="69"/>
      <c r="Q426" s="69"/>
      <c r="R426" s="69"/>
      <c r="S426" s="69"/>
      <c r="T426" s="31"/>
      <c r="U426" s="31"/>
      <c r="V426" s="31"/>
      <c r="W426" s="31"/>
      <c r="X426" s="31"/>
      <c r="Y426" s="31"/>
    </row>
    <row r="427" spans="1:25" x14ac:dyDescent="0.25">
      <c r="A427" s="36"/>
      <c r="B427" s="36"/>
      <c r="C427" s="36"/>
      <c r="D427" s="36"/>
      <c r="E427" s="36"/>
      <c r="F427" s="68"/>
      <c r="G427" s="69"/>
      <c r="H427" s="69"/>
      <c r="I427" s="69"/>
      <c r="J427" s="69"/>
      <c r="K427" s="69"/>
      <c r="L427" s="69"/>
      <c r="M427" s="69"/>
      <c r="N427" s="69"/>
      <c r="O427" s="69"/>
      <c r="P427" s="69"/>
      <c r="Q427" s="69"/>
      <c r="R427" s="69"/>
      <c r="S427" s="69"/>
      <c r="T427" s="31"/>
      <c r="U427" s="31"/>
      <c r="V427" s="31"/>
      <c r="W427" s="31"/>
      <c r="X427" s="31"/>
      <c r="Y427" s="31"/>
    </row>
    <row r="428" spans="1:25" x14ac:dyDescent="0.25">
      <c r="A428" s="36"/>
      <c r="B428" s="36"/>
      <c r="C428" s="36"/>
      <c r="D428" s="36"/>
      <c r="E428" s="36"/>
      <c r="F428" s="68"/>
      <c r="G428" s="69"/>
      <c r="H428" s="69"/>
      <c r="I428" s="69"/>
      <c r="J428" s="69"/>
      <c r="K428" s="69"/>
      <c r="L428" s="69"/>
      <c r="M428" s="69"/>
      <c r="N428" s="69"/>
      <c r="O428" s="69"/>
      <c r="P428" s="69"/>
      <c r="Q428" s="69"/>
      <c r="R428" s="69"/>
      <c r="S428" s="69"/>
      <c r="T428" s="31"/>
      <c r="U428" s="31"/>
      <c r="V428" s="31"/>
      <c r="W428" s="31"/>
      <c r="X428" s="31"/>
      <c r="Y428" s="31"/>
    </row>
    <row r="429" spans="1:25" x14ac:dyDescent="0.25">
      <c r="A429" s="36"/>
      <c r="B429" s="36"/>
      <c r="C429" s="36"/>
      <c r="D429" s="36"/>
      <c r="E429" s="36"/>
      <c r="F429" s="68"/>
      <c r="G429" s="69"/>
      <c r="H429" s="69"/>
      <c r="I429" s="69"/>
      <c r="J429" s="69"/>
      <c r="K429" s="69"/>
      <c r="L429" s="69"/>
      <c r="M429" s="69"/>
      <c r="N429" s="69"/>
      <c r="O429" s="69"/>
      <c r="P429" s="69"/>
      <c r="Q429" s="69"/>
      <c r="R429" s="69"/>
      <c r="S429" s="69"/>
      <c r="T429" s="31"/>
      <c r="U429" s="31"/>
      <c r="V429" s="31"/>
      <c r="W429" s="31"/>
      <c r="X429" s="31"/>
      <c r="Y429" s="31"/>
    </row>
    <row r="430" spans="1:25" x14ac:dyDescent="0.25">
      <c r="A430" s="36"/>
      <c r="B430" s="36"/>
      <c r="C430" s="36"/>
      <c r="D430" s="36"/>
      <c r="E430" s="36"/>
      <c r="F430" s="68"/>
      <c r="G430" s="69"/>
      <c r="H430" s="69"/>
      <c r="I430" s="69"/>
      <c r="J430" s="69"/>
      <c r="K430" s="69"/>
      <c r="L430" s="69"/>
      <c r="M430" s="69"/>
      <c r="N430" s="69"/>
      <c r="O430" s="69"/>
      <c r="P430" s="69"/>
      <c r="Q430" s="69"/>
      <c r="R430" s="69"/>
      <c r="S430" s="69"/>
      <c r="T430" s="31"/>
      <c r="U430" s="31"/>
      <c r="V430" s="31"/>
      <c r="W430" s="31"/>
      <c r="X430" s="31"/>
      <c r="Y430" s="31"/>
    </row>
    <row r="431" spans="1:25" x14ac:dyDescent="0.25">
      <c r="A431" s="36"/>
      <c r="B431" s="36"/>
      <c r="C431" s="36"/>
      <c r="D431" s="36"/>
      <c r="E431" s="36"/>
      <c r="F431" s="68"/>
      <c r="G431" s="69"/>
      <c r="H431" s="69"/>
      <c r="I431" s="69"/>
      <c r="J431" s="69"/>
      <c r="K431" s="69"/>
      <c r="L431" s="69"/>
      <c r="M431" s="69"/>
      <c r="N431" s="69"/>
      <c r="O431" s="69"/>
      <c r="P431" s="69"/>
      <c r="Q431" s="69"/>
      <c r="R431" s="69"/>
      <c r="S431" s="69"/>
      <c r="T431" s="31"/>
      <c r="U431" s="31"/>
      <c r="V431" s="31"/>
      <c r="W431" s="31"/>
      <c r="X431" s="31"/>
      <c r="Y431" s="31"/>
    </row>
    <row r="432" spans="1:25" x14ac:dyDescent="0.25">
      <c r="A432" s="36"/>
      <c r="B432" s="36"/>
      <c r="C432" s="36"/>
      <c r="D432" s="36"/>
      <c r="E432" s="36"/>
      <c r="F432" s="68"/>
      <c r="G432" s="69"/>
      <c r="H432" s="69"/>
      <c r="I432" s="69"/>
      <c r="J432" s="69"/>
      <c r="K432" s="69"/>
      <c r="L432" s="69"/>
      <c r="M432" s="69"/>
      <c r="N432" s="69"/>
      <c r="O432" s="69"/>
      <c r="P432" s="69"/>
      <c r="Q432" s="69"/>
      <c r="R432" s="69"/>
      <c r="S432" s="69"/>
      <c r="T432" s="31"/>
      <c r="U432" s="31"/>
      <c r="V432" s="31"/>
      <c r="W432" s="31"/>
      <c r="X432" s="31"/>
      <c r="Y432" s="31"/>
    </row>
    <row r="433" spans="1:25" x14ac:dyDescent="0.25">
      <c r="A433" s="36"/>
      <c r="B433" s="36"/>
      <c r="C433" s="36"/>
      <c r="D433" s="36"/>
      <c r="E433" s="36"/>
      <c r="F433" s="68"/>
      <c r="G433" s="69"/>
      <c r="H433" s="69"/>
      <c r="I433" s="69"/>
      <c r="J433" s="69"/>
      <c r="K433" s="69"/>
      <c r="L433" s="69"/>
      <c r="M433" s="69"/>
      <c r="N433" s="69"/>
      <c r="O433" s="69"/>
      <c r="P433" s="69"/>
      <c r="Q433" s="69"/>
      <c r="R433" s="69"/>
      <c r="S433" s="69"/>
      <c r="T433" s="31"/>
      <c r="U433" s="31"/>
      <c r="V433" s="31"/>
      <c r="W433" s="31"/>
      <c r="X433" s="31"/>
      <c r="Y433" s="31"/>
    </row>
    <row r="434" spans="1:25" x14ac:dyDescent="0.25">
      <c r="A434" s="36"/>
      <c r="B434" s="36"/>
      <c r="C434" s="36"/>
      <c r="D434" s="36"/>
      <c r="E434" s="36"/>
      <c r="F434" s="68"/>
      <c r="G434" s="69"/>
      <c r="H434" s="69"/>
      <c r="I434" s="69"/>
      <c r="J434" s="69"/>
      <c r="K434" s="69"/>
      <c r="L434" s="69"/>
      <c r="M434" s="69"/>
      <c r="N434" s="69"/>
      <c r="O434" s="69"/>
      <c r="P434" s="69"/>
      <c r="Q434" s="69"/>
      <c r="R434" s="69"/>
      <c r="S434" s="69"/>
      <c r="T434" s="31"/>
      <c r="U434" s="31"/>
      <c r="V434" s="31"/>
      <c r="W434" s="31"/>
      <c r="X434" s="31"/>
      <c r="Y434" s="31"/>
    </row>
    <row r="435" spans="1:25" x14ac:dyDescent="0.25">
      <c r="A435" s="36"/>
      <c r="B435" s="36"/>
      <c r="C435" s="36"/>
      <c r="D435" s="36"/>
      <c r="E435" s="36"/>
      <c r="F435" s="68"/>
      <c r="G435" s="69"/>
      <c r="H435" s="69"/>
      <c r="I435" s="69"/>
      <c r="J435" s="69"/>
      <c r="K435" s="69"/>
      <c r="L435" s="69"/>
      <c r="M435" s="69"/>
      <c r="N435" s="69"/>
      <c r="O435" s="69"/>
      <c r="P435" s="69"/>
      <c r="Q435" s="69"/>
      <c r="R435" s="69"/>
      <c r="S435" s="69"/>
      <c r="T435" s="31"/>
      <c r="U435" s="31"/>
      <c r="V435" s="31"/>
      <c r="W435" s="31"/>
      <c r="X435" s="31"/>
      <c r="Y435" s="31"/>
    </row>
    <row r="436" spans="1:25" x14ac:dyDescent="0.25">
      <c r="A436" s="36"/>
      <c r="B436" s="36"/>
      <c r="C436" s="36"/>
      <c r="D436" s="36"/>
      <c r="E436" s="36"/>
      <c r="F436" s="68"/>
      <c r="G436" s="69"/>
      <c r="H436" s="69"/>
      <c r="I436" s="69"/>
      <c r="J436" s="69"/>
      <c r="K436" s="69"/>
      <c r="L436" s="69"/>
      <c r="M436" s="69"/>
      <c r="N436" s="69"/>
      <c r="O436" s="69"/>
      <c r="P436" s="69"/>
      <c r="Q436" s="69"/>
      <c r="R436" s="69"/>
      <c r="S436" s="69"/>
      <c r="T436" s="31"/>
      <c r="U436" s="31"/>
      <c r="V436" s="31"/>
      <c r="W436" s="31"/>
      <c r="X436" s="31"/>
      <c r="Y436" s="31"/>
    </row>
    <row r="437" spans="1:25" x14ac:dyDescent="0.25">
      <c r="A437" s="36"/>
      <c r="B437" s="36"/>
      <c r="C437" s="36"/>
      <c r="D437" s="36"/>
      <c r="E437" s="36"/>
      <c r="F437" s="68"/>
      <c r="G437" s="69"/>
      <c r="H437" s="69"/>
      <c r="I437" s="69"/>
      <c r="J437" s="69"/>
      <c r="K437" s="69"/>
      <c r="L437" s="69"/>
      <c r="M437" s="69"/>
      <c r="N437" s="69"/>
      <c r="O437" s="69"/>
      <c r="P437" s="69"/>
      <c r="Q437" s="69"/>
      <c r="R437" s="69"/>
      <c r="S437" s="69"/>
      <c r="T437" s="31"/>
      <c r="U437" s="31"/>
      <c r="V437" s="31"/>
      <c r="W437" s="31"/>
      <c r="X437" s="31"/>
      <c r="Y437" s="31"/>
    </row>
    <row r="438" spans="1:25" x14ac:dyDescent="0.25">
      <c r="A438" s="36"/>
      <c r="B438" s="36"/>
      <c r="C438" s="36"/>
      <c r="D438" s="36"/>
      <c r="E438" s="36"/>
      <c r="F438" s="68"/>
      <c r="G438" s="69"/>
      <c r="H438" s="69"/>
      <c r="I438" s="69"/>
      <c r="J438" s="69"/>
      <c r="K438" s="69"/>
      <c r="L438" s="69"/>
      <c r="M438" s="69"/>
      <c r="N438" s="69"/>
      <c r="O438" s="69"/>
      <c r="P438" s="69"/>
      <c r="Q438" s="69"/>
      <c r="R438" s="69"/>
      <c r="S438" s="69"/>
      <c r="T438" s="31"/>
      <c r="U438" s="31"/>
      <c r="V438" s="31"/>
      <c r="W438" s="31"/>
      <c r="X438" s="31"/>
      <c r="Y438" s="31"/>
    </row>
    <row r="439" spans="1:25" x14ac:dyDescent="0.25">
      <c r="A439" s="36"/>
      <c r="B439" s="36"/>
      <c r="C439" s="36"/>
      <c r="D439" s="36"/>
      <c r="E439" s="36"/>
      <c r="F439" s="68"/>
      <c r="G439" s="69"/>
      <c r="H439" s="69"/>
      <c r="I439" s="69"/>
      <c r="J439" s="69"/>
      <c r="K439" s="69"/>
      <c r="L439" s="69"/>
      <c r="M439" s="69"/>
      <c r="N439" s="69"/>
      <c r="O439" s="69"/>
      <c r="P439" s="69"/>
      <c r="Q439" s="69"/>
      <c r="R439" s="69"/>
      <c r="S439" s="69"/>
      <c r="T439" s="31"/>
      <c r="U439" s="31"/>
      <c r="V439" s="31"/>
      <c r="W439" s="31"/>
      <c r="X439" s="31"/>
      <c r="Y439" s="31"/>
    </row>
    <row r="440" spans="1:25" x14ac:dyDescent="0.25">
      <c r="A440" s="36"/>
      <c r="B440" s="36"/>
      <c r="C440" s="36"/>
      <c r="D440" s="36"/>
      <c r="E440" s="36"/>
      <c r="F440" s="68"/>
      <c r="G440" s="69"/>
      <c r="H440" s="69"/>
      <c r="I440" s="69"/>
      <c r="J440" s="69"/>
      <c r="K440" s="69"/>
      <c r="L440" s="69"/>
      <c r="M440" s="69"/>
      <c r="N440" s="69"/>
      <c r="O440" s="69"/>
      <c r="P440" s="69"/>
      <c r="Q440" s="69"/>
      <c r="R440" s="69"/>
      <c r="S440" s="69"/>
      <c r="T440" s="31"/>
      <c r="U440" s="31"/>
      <c r="V440" s="31"/>
      <c r="W440" s="31"/>
      <c r="X440" s="31"/>
      <c r="Y440" s="31"/>
    </row>
    <row r="441" spans="1:25" x14ac:dyDescent="0.25">
      <c r="A441" s="36"/>
      <c r="B441" s="36"/>
      <c r="C441" s="36"/>
      <c r="D441" s="36"/>
      <c r="E441" s="36"/>
      <c r="F441" s="68"/>
      <c r="G441" s="69"/>
      <c r="H441" s="69"/>
      <c r="I441" s="69"/>
      <c r="J441" s="69"/>
      <c r="K441" s="69"/>
      <c r="L441" s="69"/>
      <c r="M441" s="69"/>
      <c r="N441" s="69"/>
      <c r="O441" s="69"/>
      <c r="P441" s="69"/>
      <c r="Q441" s="69"/>
      <c r="R441" s="69"/>
      <c r="S441" s="69"/>
      <c r="T441" s="31"/>
      <c r="U441" s="31"/>
      <c r="V441" s="31"/>
      <c r="W441" s="31"/>
      <c r="X441" s="31"/>
      <c r="Y441" s="31"/>
    </row>
    <row r="442" spans="1:25" x14ac:dyDescent="0.25">
      <c r="A442" s="36"/>
      <c r="B442" s="36"/>
      <c r="C442" s="36"/>
      <c r="D442" s="36"/>
      <c r="E442" s="36"/>
      <c r="F442" s="68"/>
      <c r="G442" s="69"/>
      <c r="H442" s="69"/>
      <c r="I442" s="69"/>
      <c r="J442" s="69"/>
      <c r="K442" s="69"/>
      <c r="L442" s="69"/>
      <c r="M442" s="69"/>
      <c r="N442" s="69"/>
      <c r="O442" s="69"/>
      <c r="P442" s="69"/>
      <c r="Q442" s="69"/>
      <c r="R442" s="69"/>
      <c r="S442" s="69"/>
      <c r="T442" s="31"/>
      <c r="U442" s="31"/>
      <c r="V442" s="31"/>
      <c r="W442" s="31"/>
      <c r="X442" s="31"/>
      <c r="Y442" s="31"/>
    </row>
    <row r="443" spans="1:25" x14ac:dyDescent="0.25">
      <c r="A443" s="36"/>
      <c r="B443" s="36"/>
      <c r="C443" s="36"/>
      <c r="D443" s="36"/>
      <c r="E443" s="36"/>
      <c r="F443" s="68"/>
      <c r="G443" s="69"/>
      <c r="H443" s="69"/>
      <c r="I443" s="69"/>
      <c r="J443" s="69"/>
      <c r="K443" s="69"/>
      <c r="L443" s="69"/>
      <c r="M443" s="69"/>
      <c r="N443" s="69"/>
      <c r="O443" s="69"/>
      <c r="P443" s="69"/>
      <c r="Q443" s="69"/>
      <c r="R443" s="69"/>
      <c r="S443" s="69"/>
      <c r="T443" s="31"/>
      <c r="U443" s="31"/>
      <c r="V443" s="31"/>
      <c r="W443" s="31"/>
      <c r="X443" s="31"/>
      <c r="Y443" s="31"/>
    </row>
    <row r="444" spans="1:25" x14ac:dyDescent="0.25">
      <c r="A444" s="36"/>
      <c r="B444" s="36"/>
      <c r="C444" s="36"/>
      <c r="D444" s="36"/>
      <c r="E444" s="36"/>
      <c r="F444" s="68"/>
      <c r="G444" s="69"/>
      <c r="H444" s="69"/>
      <c r="I444" s="69"/>
      <c r="J444" s="69"/>
      <c r="K444" s="69"/>
      <c r="L444" s="69"/>
      <c r="M444" s="69"/>
      <c r="N444" s="69"/>
      <c r="O444" s="69"/>
      <c r="P444" s="69"/>
      <c r="Q444" s="69"/>
      <c r="R444" s="69"/>
      <c r="S444" s="69"/>
      <c r="T444" s="31"/>
      <c r="U444" s="31"/>
      <c r="V444" s="31"/>
      <c r="W444" s="31"/>
      <c r="X444" s="31"/>
      <c r="Y444" s="31"/>
    </row>
    <row r="445" spans="1:25" x14ac:dyDescent="0.25">
      <c r="A445" s="36"/>
      <c r="B445" s="36"/>
      <c r="C445" s="36"/>
      <c r="D445" s="36"/>
      <c r="E445" s="36"/>
      <c r="F445" s="68"/>
      <c r="G445" s="69"/>
      <c r="H445" s="69"/>
      <c r="I445" s="69"/>
      <c r="J445" s="69"/>
      <c r="K445" s="69"/>
      <c r="L445" s="69"/>
      <c r="M445" s="69"/>
      <c r="N445" s="69"/>
      <c r="O445" s="69"/>
      <c r="P445" s="69"/>
      <c r="Q445" s="69"/>
      <c r="R445" s="69"/>
      <c r="S445" s="69"/>
      <c r="T445" s="31"/>
      <c r="U445" s="31"/>
      <c r="V445" s="31"/>
      <c r="W445" s="31"/>
      <c r="X445" s="31"/>
      <c r="Y445" s="31"/>
    </row>
    <row r="446" spans="1:25" x14ac:dyDescent="0.25">
      <c r="A446" s="36"/>
      <c r="B446" s="36"/>
      <c r="C446" s="36"/>
      <c r="D446" s="36"/>
      <c r="E446" s="36"/>
      <c r="F446" s="68"/>
      <c r="G446" s="69"/>
      <c r="H446" s="69"/>
      <c r="I446" s="69"/>
      <c r="J446" s="69"/>
      <c r="K446" s="69"/>
      <c r="L446" s="69"/>
      <c r="M446" s="69"/>
      <c r="N446" s="69"/>
      <c r="O446" s="69"/>
      <c r="P446" s="69"/>
      <c r="Q446" s="69"/>
      <c r="R446" s="69"/>
      <c r="S446" s="69"/>
      <c r="T446" s="31"/>
      <c r="U446" s="31"/>
      <c r="V446" s="31"/>
      <c r="W446" s="31"/>
      <c r="X446" s="31"/>
      <c r="Y446" s="31"/>
    </row>
    <row r="447" spans="1:25" x14ac:dyDescent="0.25">
      <c r="A447" s="36"/>
      <c r="B447" s="36"/>
      <c r="C447" s="36"/>
      <c r="D447" s="36"/>
      <c r="E447" s="36"/>
      <c r="F447" s="68"/>
      <c r="G447" s="69"/>
      <c r="H447" s="69"/>
      <c r="I447" s="69"/>
      <c r="J447" s="69"/>
      <c r="K447" s="69"/>
      <c r="L447" s="69"/>
      <c r="M447" s="69"/>
      <c r="N447" s="69"/>
      <c r="O447" s="69"/>
      <c r="P447" s="69"/>
      <c r="Q447" s="69"/>
      <c r="R447" s="69"/>
      <c r="S447" s="69"/>
      <c r="T447" s="31"/>
      <c r="U447" s="31"/>
      <c r="V447" s="31"/>
      <c r="W447" s="31"/>
      <c r="X447" s="31"/>
      <c r="Y447" s="31"/>
    </row>
    <row r="448" spans="1:25" x14ac:dyDescent="0.25">
      <c r="A448" s="36"/>
      <c r="B448" s="36"/>
      <c r="C448" s="36"/>
      <c r="D448" s="36"/>
      <c r="E448" s="36"/>
      <c r="F448" s="68"/>
      <c r="G448" s="69"/>
      <c r="H448" s="69"/>
      <c r="I448" s="69"/>
      <c r="J448" s="69"/>
      <c r="K448" s="69"/>
      <c r="L448" s="69"/>
      <c r="M448" s="69"/>
      <c r="N448" s="69"/>
      <c r="O448" s="69"/>
      <c r="P448" s="69"/>
      <c r="Q448" s="69"/>
      <c r="R448" s="69"/>
      <c r="S448" s="69"/>
      <c r="T448" s="31"/>
      <c r="U448" s="31"/>
      <c r="V448" s="31"/>
      <c r="W448" s="31"/>
      <c r="X448" s="31"/>
      <c r="Y448" s="31"/>
    </row>
    <row r="449" spans="1:25" x14ac:dyDescent="0.25">
      <c r="A449" s="36"/>
      <c r="B449" s="36"/>
      <c r="C449" s="36"/>
      <c r="D449" s="36"/>
      <c r="E449" s="36"/>
      <c r="F449" s="68"/>
      <c r="G449" s="69"/>
      <c r="H449" s="69"/>
      <c r="I449" s="69"/>
      <c r="J449" s="69"/>
      <c r="K449" s="69"/>
      <c r="L449" s="69"/>
      <c r="M449" s="69"/>
      <c r="N449" s="69"/>
      <c r="O449" s="69"/>
      <c r="P449" s="69"/>
      <c r="Q449" s="69"/>
      <c r="R449" s="69"/>
      <c r="S449" s="69"/>
      <c r="T449" s="31"/>
      <c r="U449" s="31"/>
      <c r="V449" s="31"/>
      <c r="W449" s="31"/>
      <c r="X449" s="31"/>
      <c r="Y449" s="31"/>
    </row>
    <row r="450" spans="1:25" x14ac:dyDescent="0.25">
      <c r="A450" s="36"/>
      <c r="B450" s="36"/>
      <c r="C450" s="36"/>
      <c r="D450" s="36"/>
      <c r="E450" s="36"/>
      <c r="F450" s="68"/>
      <c r="G450" s="69"/>
      <c r="H450" s="69"/>
      <c r="I450" s="69"/>
      <c r="J450" s="69"/>
      <c r="K450" s="69"/>
      <c r="L450" s="69"/>
      <c r="M450" s="69"/>
      <c r="N450" s="69"/>
      <c r="O450" s="69"/>
      <c r="P450" s="69"/>
      <c r="Q450" s="69"/>
      <c r="R450" s="69"/>
      <c r="S450" s="69"/>
      <c r="T450" s="31"/>
      <c r="U450" s="31"/>
      <c r="V450" s="31"/>
      <c r="W450" s="31"/>
      <c r="X450" s="31"/>
      <c r="Y450" s="31"/>
    </row>
    <row r="451" spans="1:25" x14ac:dyDescent="0.25">
      <c r="A451" s="36"/>
      <c r="B451" s="36"/>
      <c r="C451" s="36"/>
      <c r="D451" s="36"/>
      <c r="E451" s="36"/>
      <c r="F451" s="68"/>
      <c r="G451" s="69"/>
      <c r="H451" s="69"/>
      <c r="I451" s="69"/>
      <c r="J451" s="69"/>
      <c r="K451" s="69"/>
      <c r="L451" s="69"/>
      <c r="M451" s="69"/>
      <c r="N451" s="69"/>
      <c r="O451" s="69"/>
      <c r="P451" s="69"/>
      <c r="Q451" s="69"/>
      <c r="R451" s="69"/>
      <c r="S451" s="69"/>
      <c r="T451" s="31"/>
      <c r="U451" s="31"/>
      <c r="V451" s="31"/>
      <c r="W451" s="31"/>
      <c r="X451" s="31"/>
      <c r="Y451" s="31"/>
    </row>
    <row r="452" spans="1:25" x14ac:dyDescent="0.25">
      <c r="A452" s="36"/>
      <c r="B452" s="36"/>
      <c r="C452" s="36"/>
      <c r="D452" s="36"/>
      <c r="E452" s="36"/>
      <c r="F452" s="68"/>
      <c r="G452" s="69"/>
      <c r="H452" s="69"/>
      <c r="I452" s="69"/>
      <c r="J452" s="69"/>
      <c r="K452" s="69"/>
      <c r="L452" s="69"/>
      <c r="M452" s="69"/>
      <c r="N452" s="69"/>
      <c r="O452" s="69"/>
      <c r="P452" s="69"/>
      <c r="Q452" s="69"/>
      <c r="R452" s="69"/>
      <c r="S452" s="69"/>
      <c r="T452" s="31"/>
      <c r="U452" s="31"/>
      <c r="V452" s="31"/>
      <c r="W452" s="31"/>
      <c r="X452" s="31"/>
      <c r="Y452" s="31"/>
    </row>
    <row r="453" spans="1:25" x14ac:dyDescent="0.25">
      <c r="A453" s="36"/>
      <c r="B453" s="36"/>
      <c r="C453" s="36"/>
      <c r="D453" s="36"/>
      <c r="E453" s="36"/>
      <c r="F453" s="68"/>
      <c r="G453" s="69"/>
      <c r="H453" s="69"/>
      <c r="I453" s="69"/>
      <c r="J453" s="69"/>
      <c r="K453" s="69"/>
      <c r="L453" s="69"/>
      <c r="M453" s="69"/>
      <c r="N453" s="69"/>
      <c r="O453" s="69"/>
      <c r="P453" s="69"/>
      <c r="Q453" s="69"/>
      <c r="R453" s="69"/>
      <c r="S453" s="69"/>
      <c r="T453" s="31"/>
      <c r="U453" s="31"/>
      <c r="V453" s="31"/>
      <c r="W453" s="31"/>
      <c r="X453" s="31"/>
      <c r="Y453" s="31"/>
    </row>
    <row r="454" spans="1:25" x14ac:dyDescent="0.25">
      <c r="A454" s="36"/>
      <c r="B454" s="36"/>
      <c r="C454" s="36"/>
      <c r="D454" s="36"/>
      <c r="E454" s="36"/>
      <c r="F454" s="68"/>
      <c r="G454" s="69"/>
      <c r="H454" s="69"/>
      <c r="I454" s="69"/>
      <c r="J454" s="69"/>
      <c r="K454" s="69"/>
      <c r="L454" s="69"/>
      <c r="M454" s="69"/>
      <c r="N454" s="69"/>
      <c r="O454" s="69"/>
      <c r="P454" s="69"/>
      <c r="Q454" s="69"/>
      <c r="R454" s="69"/>
      <c r="S454" s="69"/>
      <c r="T454" s="31"/>
      <c r="U454" s="31"/>
      <c r="V454" s="31"/>
      <c r="W454" s="31"/>
      <c r="X454" s="31"/>
      <c r="Y454" s="31"/>
    </row>
    <row r="455" spans="1:25" x14ac:dyDescent="0.25">
      <c r="A455" s="36"/>
      <c r="B455" s="36"/>
      <c r="C455" s="36"/>
      <c r="D455" s="36"/>
      <c r="E455" s="36"/>
      <c r="F455" s="68"/>
      <c r="G455" s="69"/>
      <c r="H455" s="69"/>
      <c r="I455" s="69"/>
      <c r="J455" s="69"/>
      <c r="K455" s="69"/>
      <c r="L455" s="69"/>
      <c r="M455" s="69"/>
      <c r="N455" s="69"/>
      <c r="O455" s="69"/>
      <c r="P455" s="69"/>
      <c r="Q455" s="69"/>
      <c r="R455" s="69"/>
      <c r="S455" s="69"/>
      <c r="T455" s="31"/>
      <c r="U455" s="31"/>
      <c r="V455" s="31"/>
      <c r="W455" s="31"/>
      <c r="X455" s="31"/>
      <c r="Y455" s="31"/>
    </row>
    <row r="456" spans="1:25" x14ac:dyDescent="0.25">
      <c r="A456" s="36"/>
      <c r="B456" s="36"/>
      <c r="C456" s="36"/>
      <c r="D456" s="36"/>
      <c r="E456" s="36"/>
      <c r="F456" s="68"/>
      <c r="G456" s="69"/>
      <c r="H456" s="69"/>
      <c r="I456" s="69"/>
      <c r="J456" s="69"/>
      <c r="K456" s="69"/>
      <c r="L456" s="69"/>
      <c r="M456" s="69"/>
      <c r="N456" s="69"/>
      <c r="O456" s="69"/>
      <c r="P456" s="69"/>
      <c r="Q456" s="69"/>
      <c r="R456" s="69"/>
      <c r="S456" s="69"/>
      <c r="T456" s="31"/>
      <c r="U456" s="31"/>
      <c r="V456" s="31"/>
      <c r="W456" s="31"/>
      <c r="X456" s="31"/>
      <c r="Y456" s="31"/>
    </row>
    <row r="457" spans="1:25" x14ac:dyDescent="0.25">
      <c r="A457" s="36"/>
      <c r="B457" s="36"/>
      <c r="C457" s="36"/>
      <c r="D457" s="36"/>
      <c r="E457" s="36"/>
      <c r="F457" s="68"/>
      <c r="G457" s="69"/>
      <c r="H457" s="69"/>
      <c r="I457" s="69"/>
      <c r="J457" s="69"/>
      <c r="K457" s="69"/>
      <c r="L457" s="69"/>
      <c r="M457" s="69"/>
      <c r="N457" s="69"/>
      <c r="O457" s="69"/>
      <c r="P457" s="69"/>
      <c r="Q457" s="69"/>
      <c r="R457" s="69"/>
      <c r="S457" s="69"/>
      <c r="T457" s="31"/>
      <c r="U457" s="31"/>
      <c r="V457" s="31"/>
      <c r="W457" s="31"/>
      <c r="X457" s="31"/>
      <c r="Y457" s="31"/>
    </row>
    <row r="458" spans="1:25" x14ac:dyDescent="0.25">
      <c r="A458" s="36"/>
      <c r="B458" s="36"/>
      <c r="C458" s="36"/>
      <c r="D458" s="36"/>
      <c r="E458" s="36"/>
      <c r="F458" s="68"/>
      <c r="G458" s="69"/>
      <c r="H458" s="69"/>
      <c r="I458" s="69"/>
      <c r="J458" s="69"/>
      <c r="K458" s="69"/>
      <c r="L458" s="69"/>
      <c r="M458" s="69"/>
      <c r="N458" s="69"/>
      <c r="O458" s="69"/>
      <c r="P458" s="69"/>
      <c r="Q458" s="69"/>
      <c r="R458" s="69"/>
      <c r="S458" s="69"/>
      <c r="T458" s="31"/>
      <c r="U458" s="31"/>
      <c r="V458" s="31"/>
      <c r="W458" s="31"/>
      <c r="X458" s="31"/>
      <c r="Y458" s="31"/>
    </row>
    <row r="459" spans="1:25" x14ac:dyDescent="0.25">
      <c r="A459" s="36"/>
      <c r="B459" s="36"/>
      <c r="C459" s="36"/>
      <c r="D459" s="36"/>
      <c r="E459" s="36"/>
      <c r="F459" s="68"/>
      <c r="G459" s="69"/>
      <c r="H459" s="69"/>
      <c r="I459" s="69"/>
      <c r="J459" s="69"/>
      <c r="K459" s="69"/>
      <c r="L459" s="69"/>
      <c r="M459" s="69"/>
      <c r="N459" s="69"/>
      <c r="O459" s="69"/>
      <c r="P459" s="69"/>
      <c r="Q459" s="69"/>
      <c r="R459" s="69"/>
      <c r="S459" s="69"/>
      <c r="T459" s="31"/>
      <c r="U459" s="31"/>
      <c r="V459" s="31"/>
      <c r="W459" s="31"/>
      <c r="X459" s="31"/>
      <c r="Y459" s="31"/>
    </row>
    <row r="460" spans="1:25" x14ac:dyDescent="0.25">
      <c r="A460" s="36"/>
      <c r="B460" s="36"/>
      <c r="C460" s="36"/>
      <c r="D460" s="36"/>
      <c r="E460" s="36"/>
      <c r="F460" s="68"/>
      <c r="G460" s="69"/>
      <c r="H460" s="69"/>
      <c r="I460" s="69"/>
      <c r="J460" s="69"/>
      <c r="K460" s="69"/>
      <c r="L460" s="69"/>
      <c r="M460" s="69"/>
      <c r="N460" s="69"/>
      <c r="O460" s="69"/>
      <c r="P460" s="69"/>
      <c r="Q460" s="69"/>
      <c r="R460" s="69"/>
      <c r="S460" s="69"/>
      <c r="T460" s="31"/>
      <c r="U460" s="31"/>
      <c r="V460" s="31"/>
      <c r="W460" s="31"/>
      <c r="X460" s="31"/>
      <c r="Y460" s="31"/>
    </row>
    <row r="461" spans="1:25" x14ac:dyDescent="0.25">
      <c r="A461" s="36"/>
      <c r="B461" s="36"/>
      <c r="C461" s="36"/>
      <c r="D461" s="36"/>
      <c r="E461" s="36"/>
      <c r="F461" s="68"/>
      <c r="G461" s="69"/>
      <c r="H461" s="69"/>
      <c r="I461" s="69"/>
      <c r="J461" s="69"/>
      <c r="K461" s="69"/>
      <c r="L461" s="69"/>
      <c r="M461" s="69"/>
      <c r="N461" s="69"/>
      <c r="O461" s="69"/>
      <c r="P461" s="69"/>
      <c r="Q461" s="69"/>
      <c r="R461" s="69"/>
      <c r="S461" s="69"/>
      <c r="T461" s="31"/>
      <c r="U461" s="31"/>
      <c r="V461" s="31"/>
      <c r="W461" s="31"/>
      <c r="X461" s="31"/>
      <c r="Y461" s="31"/>
    </row>
    <row r="462" spans="1:25" x14ac:dyDescent="0.25">
      <c r="A462" s="36"/>
      <c r="B462" s="36"/>
      <c r="C462" s="36"/>
      <c r="D462" s="36"/>
      <c r="E462" s="36"/>
      <c r="F462" s="68"/>
      <c r="G462" s="69"/>
      <c r="H462" s="69"/>
      <c r="I462" s="69"/>
      <c r="J462" s="69"/>
      <c r="K462" s="69"/>
      <c r="L462" s="69"/>
      <c r="M462" s="69"/>
      <c r="N462" s="69"/>
      <c r="O462" s="69"/>
      <c r="P462" s="69"/>
      <c r="Q462" s="69"/>
      <c r="R462" s="69"/>
      <c r="S462" s="69"/>
      <c r="T462" s="31"/>
      <c r="U462" s="31"/>
      <c r="V462" s="31"/>
      <c r="W462" s="31"/>
      <c r="X462" s="31"/>
      <c r="Y462" s="31"/>
    </row>
    <row r="463" spans="1:25" x14ac:dyDescent="0.25">
      <c r="A463" s="36"/>
      <c r="B463" s="36"/>
      <c r="C463" s="36"/>
      <c r="D463" s="36"/>
      <c r="E463" s="36"/>
      <c r="F463" s="68"/>
      <c r="G463" s="69"/>
      <c r="H463" s="69"/>
      <c r="I463" s="69"/>
      <c r="J463" s="69"/>
      <c r="K463" s="69"/>
      <c r="L463" s="69"/>
      <c r="M463" s="69"/>
      <c r="N463" s="69"/>
      <c r="O463" s="69"/>
      <c r="P463" s="69"/>
      <c r="Q463" s="69"/>
      <c r="R463" s="69"/>
      <c r="S463" s="69"/>
      <c r="T463" s="31"/>
      <c r="U463" s="31"/>
      <c r="V463" s="31"/>
      <c r="W463" s="31"/>
      <c r="X463" s="31"/>
      <c r="Y463" s="31"/>
    </row>
    <row r="464" spans="1:25" x14ac:dyDescent="0.25">
      <c r="A464" s="36"/>
      <c r="B464" s="36"/>
      <c r="C464" s="36"/>
      <c r="D464" s="36"/>
      <c r="E464" s="36"/>
      <c r="F464" s="68"/>
      <c r="G464" s="69"/>
      <c r="H464" s="69"/>
      <c r="I464" s="69"/>
      <c r="J464" s="69"/>
      <c r="K464" s="69"/>
      <c r="L464" s="69"/>
      <c r="M464" s="69"/>
      <c r="N464" s="69"/>
      <c r="O464" s="69"/>
      <c r="P464" s="69"/>
      <c r="Q464" s="69"/>
      <c r="R464" s="69"/>
      <c r="S464" s="69"/>
      <c r="T464" s="31"/>
      <c r="U464" s="31"/>
      <c r="V464" s="31"/>
      <c r="W464" s="31"/>
      <c r="X464" s="31"/>
      <c r="Y464" s="31"/>
    </row>
    <row r="465" spans="1:25" x14ac:dyDescent="0.25">
      <c r="A465" s="36"/>
      <c r="B465" s="36"/>
      <c r="C465" s="36"/>
      <c r="D465" s="36"/>
      <c r="E465" s="36"/>
      <c r="F465" s="68"/>
      <c r="G465" s="69"/>
      <c r="H465" s="69"/>
      <c r="I465" s="69"/>
      <c r="J465" s="69"/>
      <c r="K465" s="69"/>
      <c r="L465" s="69"/>
      <c r="M465" s="69"/>
      <c r="N465" s="69"/>
      <c r="O465" s="69"/>
      <c r="P465" s="69"/>
      <c r="Q465" s="69"/>
      <c r="R465" s="69"/>
      <c r="S465" s="69"/>
      <c r="T465" s="31"/>
      <c r="U465" s="31"/>
      <c r="V465" s="31"/>
      <c r="W465" s="31"/>
      <c r="X465" s="31"/>
      <c r="Y465" s="31"/>
    </row>
    <row r="466" spans="1:25" x14ac:dyDescent="0.25">
      <c r="A466" s="36"/>
      <c r="B466" s="36"/>
      <c r="C466" s="36"/>
      <c r="D466" s="36"/>
      <c r="E466" s="36"/>
      <c r="F466" s="68"/>
      <c r="G466" s="69"/>
      <c r="H466" s="69"/>
      <c r="I466" s="69"/>
      <c r="J466" s="69"/>
      <c r="K466" s="69"/>
      <c r="L466" s="69"/>
      <c r="M466" s="69"/>
      <c r="N466" s="69"/>
      <c r="O466" s="69"/>
      <c r="P466" s="69"/>
      <c r="Q466" s="69"/>
      <c r="R466" s="69"/>
      <c r="S466" s="69"/>
      <c r="T466" s="31"/>
      <c r="U466" s="31"/>
      <c r="V466" s="31"/>
      <c r="W466" s="31"/>
      <c r="X466" s="31"/>
      <c r="Y466" s="31"/>
    </row>
    <row r="467" spans="1:25" x14ac:dyDescent="0.25">
      <c r="A467" s="36"/>
      <c r="B467" s="36"/>
      <c r="C467" s="36"/>
      <c r="D467" s="36"/>
      <c r="E467" s="36"/>
      <c r="F467" s="68"/>
      <c r="G467" s="69"/>
      <c r="H467" s="69"/>
      <c r="I467" s="69"/>
      <c r="J467" s="69"/>
      <c r="K467" s="69"/>
      <c r="L467" s="69"/>
      <c r="M467" s="69"/>
      <c r="N467" s="69"/>
      <c r="O467" s="69"/>
      <c r="P467" s="69"/>
      <c r="Q467" s="69"/>
      <c r="R467" s="69"/>
      <c r="S467" s="69"/>
      <c r="T467" s="31"/>
      <c r="U467" s="31"/>
      <c r="V467" s="31"/>
      <c r="W467" s="31"/>
      <c r="X467" s="31"/>
      <c r="Y467" s="31"/>
    </row>
    <row r="468" spans="1:25" x14ac:dyDescent="0.25">
      <c r="A468" s="36"/>
      <c r="B468" s="36"/>
      <c r="C468" s="36"/>
      <c r="D468" s="36"/>
      <c r="E468" s="36"/>
      <c r="F468" s="68"/>
      <c r="G468" s="69"/>
      <c r="H468" s="69"/>
      <c r="I468" s="69"/>
      <c r="J468" s="69"/>
      <c r="K468" s="69"/>
      <c r="L468" s="69"/>
      <c r="M468" s="69"/>
      <c r="N468" s="69"/>
      <c r="O468" s="69"/>
      <c r="P468" s="69"/>
      <c r="Q468" s="69"/>
      <c r="R468" s="69"/>
      <c r="S468" s="69"/>
      <c r="T468" s="31"/>
      <c r="U468" s="31"/>
      <c r="V468" s="31"/>
      <c r="W468" s="31"/>
      <c r="X468" s="31"/>
      <c r="Y468" s="31"/>
    </row>
    <row r="469" spans="1:25" x14ac:dyDescent="0.25">
      <c r="A469" s="36"/>
      <c r="B469" s="36"/>
      <c r="C469" s="36"/>
      <c r="D469" s="36"/>
      <c r="E469" s="36"/>
      <c r="F469" s="68"/>
      <c r="G469" s="69"/>
      <c r="H469" s="69"/>
      <c r="I469" s="69"/>
      <c r="J469" s="69"/>
      <c r="K469" s="69"/>
      <c r="L469" s="69"/>
      <c r="M469" s="69"/>
      <c r="N469" s="69"/>
      <c r="O469" s="69"/>
      <c r="P469" s="69"/>
      <c r="Q469" s="69"/>
      <c r="R469" s="69"/>
      <c r="S469" s="69"/>
      <c r="T469" s="31"/>
      <c r="U469" s="31"/>
      <c r="V469" s="31"/>
      <c r="W469" s="31"/>
      <c r="X469" s="31"/>
      <c r="Y469" s="31"/>
    </row>
    <row r="470" spans="1:25" x14ac:dyDescent="0.25">
      <c r="A470" s="36"/>
      <c r="B470" s="36"/>
      <c r="C470" s="36"/>
      <c r="D470" s="36"/>
      <c r="E470" s="36"/>
      <c r="F470" s="68"/>
      <c r="G470" s="69"/>
      <c r="H470" s="69"/>
      <c r="I470" s="69"/>
      <c r="J470" s="69"/>
      <c r="K470" s="69"/>
      <c r="L470" s="69"/>
      <c r="M470" s="69"/>
      <c r="N470" s="69"/>
      <c r="O470" s="69"/>
      <c r="P470" s="69"/>
      <c r="Q470" s="69"/>
      <c r="R470" s="69"/>
      <c r="S470" s="69"/>
      <c r="T470" s="31"/>
      <c r="U470" s="31"/>
      <c r="V470" s="31"/>
      <c r="W470" s="31"/>
      <c r="X470" s="31"/>
      <c r="Y470" s="31"/>
    </row>
    <row r="471" spans="1:25" x14ac:dyDescent="0.25">
      <c r="A471" s="36"/>
      <c r="B471" s="36"/>
      <c r="C471" s="36"/>
      <c r="D471" s="36"/>
      <c r="E471" s="36"/>
      <c r="F471" s="68"/>
      <c r="G471" s="69"/>
      <c r="H471" s="69"/>
      <c r="I471" s="69"/>
      <c r="J471" s="69"/>
      <c r="K471" s="69"/>
      <c r="L471" s="69"/>
      <c r="M471" s="69"/>
      <c r="N471" s="69"/>
      <c r="O471" s="69"/>
      <c r="P471" s="69"/>
      <c r="Q471" s="69"/>
      <c r="R471" s="69"/>
      <c r="S471" s="69"/>
      <c r="T471" s="31"/>
      <c r="U471" s="31"/>
      <c r="V471" s="31"/>
      <c r="W471" s="31"/>
      <c r="X471" s="31"/>
      <c r="Y471" s="31"/>
    </row>
    <row r="472" spans="1:25" x14ac:dyDescent="0.25">
      <c r="A472" s="36"/>
      <c r="B472" s="36"/>
      <c r="C472" s="36"/>
      <c r="D472" s="36"/>
      <c r="E472" s="36"/>
      <c r="F472" s="68"/>
      <c r="G472" s="69"/>
      <c r="H472" s="69"/>
      <c r="I472" s="69"/>
      <c r="J472" s="69"/>
      <c r="K472" s="69"/>
      <c r="L472" s="69"/>
      <c r="M472" s="69"/>
      <c r="N472" s="69"/>
      <c r="O472" s="69"/>
      <c r="P472" s="69"/>
      <c r="Q472" s="69"/>
      <c r="R472" s="69"/>
      <c r="S472" s="69"/>
      <c r="T472" s="31"/>
      <c r="U472" s="31"/>
      <c r="V472" s="31"/>
      <c r="W472" s="31"/>
      <c r="X472" s="31"/>
      <c r="Y472" s="31"/>
    </row>
    <row r="473" spans="1:25" x14ac:dyDescent="0.25">
      <c r="A473" s="36"/>
      <c r="B473" s="36"/>
      <c r="C473" s="36"/>
      <c r="D473" s="36"/>
      <c r="E473" s="36"/>
      <c r="F473" s="68"/>
      <c r="G473" s="69"/>
      <c r="H473" s="69"/>
      <c r="I473" s="69"/>
      <c r="J473" s="69"/>
      <c r="K473" s="69"/>
      <c r="L473" s="69"/>
      <c r="M473" s="69"/>
      <c r="N473" s="69"/>
      <c r="O473" s="69"/>
      <c r="P473" s="69"/>
      <c r="Q473" s="69"/>
      <c r="R473" s="69"/>
      <c r="S473" s="69"/>
      <c r="T473" s="31"/>
      <c r="U473" s="31"/>
      <c r="V473" s="31"/>
      <c r="W473" s="31"/>
      <c r="X473" s="31"/>
      <c r="Y473" s="31"/>
    </row>
    <row r="474" spans="1:25" x14ac:dyDescent="0.25">
      <c r="A474" s="36"/>
      <c r="B474" s="36"/>
      <c r="C474" s="36"/>
      <c r="D474" s="36"/>
      <c r="E474" s="36"/>
      <c r="F474" s="68"/>
      <c r="G474" s="69"/>
      <c r="H474" s="69"/>
      <c r="I474" s="69"/>
      <c r="J474" s="69"/>
      <c r="K474" s="69"/>
      <c r="L474" s="69"/>
      <c r="M474" s="69"/>
      <c r="N474" s="69"/>
      <c r="O474" s="69"/>
      <c r="P474" s="69"/>
      <c r="Q474" s="69"/>
      <c r="R474" s="69"/>
      <c r="S474" s="69"/>
      <c r="T474" s="31"/>
      <c r="U474" s="31"/>
      <c r="V474" s="31"/>
      <c r="W474" s="31"/>
      <c r="X474" s="31"/>
      <c r="Y474" s="31"/>
    </row>
    <row r="475" spans="1:25" x14ac:dyDescent="0.25">
      <c r="A475" s="36"/>
      <c r="B475" s="36"/>
      <c r="C475" s="36"/>
      <c r="D475" s="36"/>
      <c r="E475" s="36"/>
      <c r="F475" s="68"/>
      <c r="G475" s="69"/>
      <c r="H475" s="69"/>
      <c r="I475" s="69"/>
      <c r="J475" s="69"/>
      <c r="K475" s="69"/>
      <c r="L475" s="69"/>
      <c r="M475" s="69"/>
      <c r="N475" s="69"/>
      <c r="O475" s="69"/>
      <c r="P475" s="69"/>
      <c r="Q475" s="69"/>
      <c r="R475" s="69"/>
      <c r="S475" s="69"/>
      <c r="T475" s="31"/>
      <c r="U475" s="31"/>
      <c r="V475" s="31"/>
      <c r="W475" s="31"/>
      <c r="X475" s="31"/>
      <c r="Y475" s="31"/>
    </row>
    <row r="476" spans="1:25" x14ac:dyDescent="0.25">
      <c r="A476" s="36"/>
      <c r="B476" s="36"/>
      <c r="C476" s="36"/>
      <c r="D476" s="36"/>
      <c r="E476" s="36"/>
      <c r="F476" s="68"/>
      <c r="G476" s="69"/>
      <c r="H476" s="69"/>
      <c r="I476" s="69"/>
      <c r="J476" s="69"/>
      <c r="K476" s="69"/>
      <c r="L476" s="69"/>
      <c r="M476" s="69"/>
      <c r="N476" s="69"/>
      <c r="O476" s="69"/>
      <c r="P476" s="69"/>
      <c r="Q476" s="69"/>
      <c r="R476" s="69"/>
      <c r="S476" s="69"/>
      <c r="T476" s="31"/>
      <c r="U476" s="31"/>
      <c r="V476" s="31"/>
      <c r="W476" s="31"/>
      <c r="X476" s="31"/>
      <c r="Y476" s="31"/>
    </row>
    <row r="477" spans="1:25" x14ac:dyDescent="0.25">
      <c r="A477" s="36"/>
      <c r="B477" s="36"/>
      <c r="C477" s="36"/>
      <c r="D477" s="36"/>
      <c r="E477" s="36"/>
      <c r="F477" s="68"/>
      <c r="G477" s="69"/>
      <c r="H477" s="69"/>
      <c r="I477" s="69"/>
      <c r="J477" s="69"/>
      <c r="K477" s="69"/>
      <c r="L477" s="69"/>
      <c r="M477" s="69"/>
      <c r="N477" s="69"/>
      <c r="O477" s="69"/>
      <c r="P477" s="69"/>
      <c r="Q477" s="69"/>
      <c r="R477" s="69"/>
      <c r="S477" s="69"/>
      <c r="T477" s="31"/>
      <c r="U477" s="31"/>
      <c r="V477" s="31"/>
      <c r="W477" s="31"/>
      <c r="X477" s="31"/>
      <c r="Y477" s="31"/>
    </row>
    <row r="478" spans="1:25" x14ac:dyDescent="0.25">
      <c r="A478" s="36"/>
      <c r="B478" s="36"/>
      <c r="C478" s="36"/>
      <c r="D478" s="36"/>
      <c r="E478" s="36"/>
      <c r="F478" s="68"/>
      <c r="G478" s="69"/>
      <c r="H478" s="69"/>
      <c r="I478" s="69"/>
      <c r="J478" s="69"/>
      <c r="K478" s="69"/>
      <c r="L478" s="69"/>
      <c r="M478" s="69"/>
      <c r="N478" s="69"/>
      <c r="O478" s="69"/>
      <c r="P478" s="69"/>
      <c r="Q478" s="69"/>
      <c r="R478" s="69"/>
      <c r="S478" s="69"/>
      <c r="T478" s="31"/>
      <c r="U478" s="31"/>
      <c r="V478" s="31"/>
      <c r="W478" s="31"/>
      <c r="X478" s="31"/>
      <c r="Y478" s="31"/>
    </row>
    <row r="479" spans="1:25" x14ac:dyDescent="0.25">
      <c r="A479" s="36"/>
      <c r="B479" s="36"/>
      <c r="C479" s="36"/>
      <c r="D479" s="36"/>
      <c r="E479" s="36"/>
      <c r="F479" s="68"/>
      <c r="G479" s="69"/>
      <c r="H479" s="69"/>
      <c r="I479" s="69"/>
      <c r="J479" s="69"/>
      <c r="K479" s="69"/>
      <c r="L479" s="69"/>
      <c r="M479" s="69"/>
      <c r="N479" s="69"/>
      <c r="O479" s="69"/>
      <c r="P479" s="69"/>
      <c r="Q479" s="69"/>
      <c r="R479" s="69"/>
      <c r="S479" s="69"/>
      <c r="T479" s="31"/>
      <c r="U479" s="31"/>
      <c r="V479" s="31"/>
      <c r="W479" s="31"/>
      <c r="X479" s="31"/>
      <c r="Y479" s="31"/>
    </row>
    <row r="480" spans="1:25" x14ac:dyDescent="0.25">
      <c r="A480" s="36"/>
      <c r="B480" s="36"/>
      <c r="C480" s="36"/>
      <c r="D480" s="36"/>
      <c r="E480" s="36"/>
      <c r="F480" s="68"/>
      <c r="G480" s="69"/>
      <c r="H480" s="69"/>
      <c r="I480" s="69"/>
      <c r="J480" s="69"/>
      <c r="K480" s="69"/>
      <c r="L480" s="69"/>
      <c r="M480" s="69"/>
      <c r="N480" s="69"/>
      <c r="O480" s="69"/>
      <c r="P480" s="69"/>
      <c r="Q480" s="69"/>
      <c r="R480" s="69"/>
      <c r="S480" s="69"/>
      <c r="T480" s="31"/>
      <c r="U480" s="31"/>
      <c r="V480" s="31"/>
      <c r="W480" s="31"/>
      <c r="X480" s="31"/>
      <c r="Y480" s="31"/>
    </row>
    <row r="481" spans="1:25" x14ac:dyDescent="0.25">
      <c r="A481" s="36"/>
      <c r="B481" s="36"/>
      <c r="C481" s="36"/>
      <c r="D481" s="36"/>
      <c r="E481" s="36"/>
      <c r="F481" s="68"/>
      <c r="G481" s="69"/>
      <c r="H481" s="69"/>
      <c r="I481" s="69"/>
      <c r="J481" s="69"/>
      <c r="K481" s="69"/>
      <c r="L481" s="69"/>
      <c r="M481" s="69"/>
      <c r="N481" s="69"/>
      <c r="O481" s="69"/>
      <c r="P481" s="69"/>
      <c r="Q481" s="69"/>
      <c r="R481" s="69"/>
      <c r="S481" s="69"/>
      <c r="T481" s="31"/>
      <c r="U481" s="31"/>
      <c r="V481" s="31"/>
      <c r="W481" s="31"/>
      <c r="X481" s="31"/>
      <c r="Y481" s="31"/>
    </row>
    <row r="482" spans="1:25" x14ac:dyDescent="0.25">
      <c r="A482" s="36"/>
      <c r="B482" s="36"/>
      <c r="C482" s="36"/>
      <c r="D482" s="36"/>
      <c r="E482" s="36"/>
      <c r="F482" s="68"/>
      <c r="G482" s="69"/>
      <c r="H482" s="69"/>
      <c r="I482" s="69"/>
      <c r="J482" s="69"/>
      <c r="K482" s="69"/>
      <c r="L482" s="69"/>
      <c r="M482" s="69"/>
      <c r="N482" s="69"/>
      <c r="O482" s="69"/>
      <c r="P482" s="69"/>
      <c r="Q482" s="69"/>
      <c r="R482" s="69"/>
      <c r="S482" s="69"/>
      <c r="T482" s="31"/>
      <c r="U482" s="31"/>
      <c r="V482" s="31"/>
      <c r="W482" s="31"/>
      <c r="X482" s="31"/>
      <c r="Y482" s="31"/>
    </row>
    <row r="483" spans="1:25" x14ac:dyDescent="0.25">
      <c r="A483" s="36"/>
      <c r="B483" s="36"/>
      <c r="C483" s="36"/>
      <c r="D483" s="36"/>
      <c r="E483" s="36"/>
      <c r="F483" s="68"/>
      <c r="G483" s="69"/>
      <c r="H483" s="69"/>
      <c r="I483" s="69"/>
      <c r="J483" s="69"/>
      <c r="K483" s="69"/>
      <c r="L483" s="69"/>
      <c r="M483" s="69"/>
      <c r="N483" s="69"/>
      <c r="O483" s="69"/>
      <c r="P483" s="69"/>
      <c r="Q483" s="69"/>
      <c r="R483" s="69"/>
      <c r="S483" s="69"/>
      <c r="T483" s="31"/>
      <c r="U483" s="31"/>
      <c r="V483" s="31"/>
      <c r="W483" s="31"/>
      <c r="X483" s="31"/>
      <c r="Y483" s="31"/>
    </row>
    <row r="484" spans="1:25" x14ac:dyDescent="0.25">
      <c r="A484" s="36"/>
      <c r="B484" s="36"/>
      <c r="C484" s="36"/>
      <c r="D484" s="36"/>
      <c r="E484" s="36"/>
      <c r="F484" s="68"/>
      <c r="G484" s="69"/>
      <c r="H484" s="69"/>
      <c r="I484" s="69"/>
      <c r="J484" s="69"/>
      <c r="K484" s="69"/>
      <c r="L484" s="69"/>
      <c r="M484" s="69"/>
      <c r="N484" s="69"/>
      <c r="O484" s="69"/>
      <c r="P484" s="69"/>
      <c r="Q484" s="69"/>
      <c r="R484" s="69"/>
      <c r="S484" s="69"/>
      <c r="T484" s="31"/>
      <c r="U484" s="31"/>
      <c r="V484" s="31"/>
      <c r="W484" s="31"/>
      <c r="X484" s="31"/>
      <c r="Y484" s="31"/>
    </row>
    <row r="485" spans="1:25" x14ac:dyDescent="0.25">
      <c r="A485" s="36"/>
      <c r="B485" s="36"/>
      <c r="C485" s="36"/>
      <c r="D485" s="36"/>
      <c r="E485" s="36"/>
      <c r="F485" s="68"/>
      <c r="G485" s="69"/>
      <c r="H485" s="69"/>
      <c r="I485" s="69"/>
      <c r="J485" s="69"/>
      <c r="K485" s="69"/>
      <c r="L485" s="69"/>
      <c r="M485" s="69"/>
      <c r="N485" s="69"/>
      <c r="O485" s="69"/>
      <c r="P485" s="69"/>
      <c r="Q485" s="69"/>
      <c r="R485" s="69"/>
      <c r="S485" s="69"/>
      <c r="T485" s="31"/>
      <c r="U485" s="31"/>
      <c r="V485" s="31"/>
      <c r="W485" s="31"/>
      <c r="X485" s="31"/>
      <c r="Y485" s="31"/>
    </row>
    <row r="486" spans="1:25" x14ac:dyDescent="0.25">
      <c r="A486" s="36"/>
      <c r="B486" s="36"/>
      <c r="C486" s="36"/>
      <c r="D486" s="36"/>
      <c r="E486" s="36"/>
      <c r="F486" s="68"/>
      <c r="G486" s="69"/>
      <c r="H486" s="69"/>
      <c r="I486" s="69"/>
      <c r="J486" s="69"/>
      <c r="K486" s="69"/>
      <c r="L486" s="69"/>
      <c r="M486" s="69"/>
      <c r="N486" s="69"/>
      <c r="O486" s="69"/>
      <c r="P486" s="69"/>
      <c r="Q486" s="69"/>
      <c r="R486" s="69"/>
      <c r="S486" s="69"/>
      <c r="T486" s="31"/>
      <c r="U486" s="31"/>
      <c r="V486" s="31"/>
      <c r="W486" s="31"/>
      <c r="X486" s="31"/>
      <c r="Y486" s="31"/>
    </row>
    <row r="487" spans="1:25" x14ac:dyDescent="0.25">
      <c r="A487" s="36"/>
      <c r="B487" s="36"/>
      <c r="C487" s="36"/>
      <c r="D487" s="36"/>
      <c r="E487" s="36"/>
      <c r="F487" s="68"/>
      <c r="G487" s="69"/>
      <c r="H487" s="69"/>
      <c r="I487" s="69"/>
      <c r="J487" s="69"/>
      <c r="K487" s="69"/>
      <c r="L487" s="69"/>
      <c r="M487" s="69"/>
      <c r="N487" s="69"/>
      <c r="O487" s="69"/>
      <c r="P487" s="69"/>
      <c r="Q487" s="69"/>
      <c r="R487" s="69"/>
      <c r="S487" s="69"/>
      <c r="T487" s="31"/>
      <c r="U487" s="31"/>
      <c r="V487" s="31"/>
      <c r="W487" s="31"/>
      <c r="X487" s="31"/>
      <c r="Y487" s="31"/>
    </row>
    <row r="488" spans="1:25" x14ac:dyDescent="0.25">
      <c r="A488" s="36"/>
      <c r="B488" s="36"/>
      <c r="C488" s="36"/>
      <c r="D488" s="36"/>
      <c r="E488" s="36"/>
      <c r="F488" s="68"/>
      <c r="G488" s="69"/>
      <c r="H488" s="69"/>
      <c r="I488" s="69"/>
      <c r="J488" s="69"/>
      <c r="K488" s="69"/>
      <c r="L488" s="69"/>
      <c r="M488" s="69"/>
      <c r="N488" s="69"/>
      <c r="O488" s="69"/>
      <c r="P488" s="69"/>
      <c r="Q488" s="69"/>
      <c r="R488" s="69"/>
      <c r="S488" s="69"/>
      <c r="T488" s="31"/>
      <c r="U488" s="31"/>
      <c r="V488" s="31"/>
      <c r="W488" s="31"/>
      <c r="X488" s="31"/>
      <c r="Y488" s="31"/>
    </row>
    <row r="489" spans="1:25" x14ac:dyDescent="0.25">
      <c r="A489" s="36"/>
      <c r="B489" s="36"/>
      <c r="C489" s="36"/>
      <c r="D489" s="36"/>
      <c r="E489" s="36"/>
      <c r="F489" s="68"/>
      <c r="G489" s="69"/>
      <c r="H489" s="69"/>
      <c r="I489" s="69"/>
      <c r="J489" s="69"/>
      <c r="K489" s="69"/>
      <c r="L489" s="69"/>
      <c r="M489" s="69"/>
      <c r="N489" s="69"/>
      <c r="O489" s="69"/>
      <c r="P489" s="69"/>
      <c r="Q489" s="69"/>
      <c r="R489" s="69"/>
      <c r="S489" s="69"/>
      <c r="T489" s="31"/>
      <c r="U489" s="31"/>
      <c r="V489" s="31"/>
      <c r="W489" s="31"/>
      <c r="X489" s="31"/>
      <c r="Y489" s="31"/>
    </row>
    <row r="490" spans="1:25" x14ac:dyDescent="0.25">
      <c r="A490" s="36"/>
      <c r="B490" s="36"/>
      <c r="C490" s="36"/>
      <c r="D490" s="36"/>
      <c r="E490" s="36"/>
      <c r="F490" s="68"/>
      <c r="G490" s="69"/>
      <c r="H490" s="69"/>
      <c r="I490" s="69"/>
      <c r="J490" s="69"/>
      <c r="K490" s="69"/>
      <c r="L490" s="69"/>
      <c r="M490" s="69"/>
      <c r="N490" s="69"/>
      <c r="O490" s="69"/>
      <c r="P490" s="69"/>
      <c r="Q490" s="69"/>
      <c r="R490" s="69"/>
      <c r="S490" s="69"/>
      <c r="T490" s="31"/>
      <c r="U490" s="31"/>
      <c r="V490" s="31"/>
      <c r="W490" s="31"/>
      <c r="X490" s="31"/>
      <c r="Y490" s="31"/>
    </row>
    <row r="491" spans="1:25" x14ac:dyDescent="0.25">
      <c r="A491" s="36"/>
      <c r="B491" s="36"/>
      <c r="C491" s="36"/>
      <c r="D491" s="36"/>
      <c r="E491" s="36"/>
      <c r="F491" s="68"/>
      <c r="G491" s="69"/>
      <c r="H491" s="69"/>
      <c r="I491" s="69"/>
      <c r="J491" s="69"/>
      <c r="K491" s="69"/>
      <c r="L491" s="69"/>
      <c r="M491" s="69"/>
      <c r="N491" s="69"/>
      <c r="O491" s="69"/>
      <c r="P491" s="69"/>
      <c r="Q491" s="69"/>
      <c r="R491" s="69"/>
      <c r="S491" s="69"/>
      <c r="T491" s="31"/>
      <c r="U491" s="31"/>
      <c r="V491" s="31"/>
      <c r="W491" s="31"/>
      <c r="X491" s="31"/>
      <c r="Y491" s="31"/>
    </row>
    <row r="492" spans="1:25" x14ac:dyDescent="0.25">
      <c r="A492" s="36"/>
      <c r="B492" s="36"/>
      <c r="C492" s="36"/>
      <c r="D492" s="36"/>
      <c r="E492" s="36"/>
      <c r="F492" s="68"/>
      <c r="G492" s="69"/>
      <c r="H492" s="69"/>
      <c r="I492" s="69"/>
      <c r="J492" s="69"/>
      <c r="K492" s="69"/>
      <c r="L492" s="69"/>
      <c r="M492" s="69"/>
      <c r="N492" s="69"/>
      <c r="O492" s="69"/>
      <c r="P492" s="69"/>
      <c r="Q492" s="69"/>
      <c r="R492" s="69"/>
      <c r="S492" s="69"/>
      <c r="T492" s="31"/>
      <c r="U492" s="31"/>
      <c r="V492" s="31"/>
      <c r="W492" s="31"/>
      <c r="X492" s="31"/>
      <c r="Y492" s="31"/>
    </row>
    <row r="493" spans="1:25" x14ac:dyDescent="0.25">
      <c r="A493" s="36"/>
      <c r="B493" s="36"/>
      <c r="C493" s="36"/>
      <c r="D493" s="36"/>
      <c r="E493" s="36"/>
      <c r="F493" s="68"/>
      <c r="G493" s="69"/>
      <c r="H493" s="69"/>
      <c r="I493" s="69"/>
      <c r="J493" s="69"/>
      <c r="K493" s="69"/>
      <c r="L493" s="69"/>
      <c r="M493" s="69"/>
      <c r="N493" s="69"/>
      <c r="O493" s="69"/>
      <c r="P493" s="69"/>
      <c r="Q493" s="69"/>
      <c r="R493" s="69"/>
      <c r="S493" s="69"/>
      <c r="T493" s="31"/>
      <c r="U493" s="31"/>
      <c r="V493" s="31"/>
      <c r="W493" s="31"/>
      <c r="X493" s="31"/>
      <c r="Y493" s="31"/>
    </row>
    <row r="494" spans="1:25" x14ac:dyDescent="0.25">
      <c r="A494" s="36"/>
      <c r="B494" s="36"/>
      <c r="C494" s="36"/>
      <c r="D494" s="36"/>
      <c r="E494" s="36"/>
      <c r="F494" s="68"/>
      <c r="G494" s="69"/>
      <c r="H494" s="69"/>
      <c r="I494" s="69"/>
      <c r="J494" s="69"/>
      <c r="K494" s="69"/>
      <c r="L494" s="69"/>
      <c r="M494" s="69"/>
      <c r="N494" s="69"/>
      <c r="O494" s="69"/>
      <c r="P494" s="69"/>
      <c r="Q494" s="69"/>
      <c r="R494" s="69"/>
      <c r="S494" s="69"/>
      <c r="T494" s="31"/>
      <c r="U494" s="31"/>
      <c r="V494" s="31"/>
      <c r="W494" s="31"/>
      <c r="X494" s="31"/>
      <c r="Y494" s="31"/>
    </row>
    <row r="495" spans="1:25" x14ac:dyDescent="0.25">
      <c r="A495" s="36"/>
      <c r="B495" s="36"/>
      <c r="C495" s="36"/>
      <c r="D495" s="36"/>
      <c r="E495" s="36"/>
      <c r="F495" s="68"/>
      <c r="G495" s="69"/>
      <c r="H495" s="69"/>
      <c r="I495" s="69"/>
      <c r="J495" s="69"/>
      <c r="K495" s="69"/>
      <c r="L495" s="69"/>
      <c r="M495" s="69"/>
      <c r="N495" s="69"/>
      <c r="O495" s="69"/>
      <c r="P495" s="69"/>
      <c r="Q495" s="69"/>
      <c r="R495" s="69"/>
      <c r="S495" s="69"/>
      <c r="T495" s="31"/>
      <c r="U495" s="31"/>
      <c r="V495" s="31"/>
      <c r="W495" s="31"/>
      <c r="X495" s="31"/>
      <c r="Y495" s="31"/>
    </row>
    <row r="496" spans="1:25" x14ac:dyDescent="0.25">
      <c r="A496" s="36"/>
      <c r="B496" s="36"/>
      <c r="C496" s="36"/>
      <c r="D496" s="36"/>
      <c r="E496" s="36"/>
      <c r="F496" s="68"/>
      <c r="G496" s="69"/>
      <c r="H496" s="69"/>
      <c r="I496" s="69"/>
      <c r="J496" s="69"/>
      <c r="K496" s="69"/>
      <c r="L496" s="69"/>
      <c r="M496" s="69"/>
      <c r="N496" s="69"/>
      <c r="O496" s="69"/>
      <c r="P496" s="69"/>
      <c r="Q496" s="69"/>
      <c r="R496" s="69"/>
      <c r="S496" s="69"/>
      <c r="T496" s="31"/>
      <c r="U496" s="31"/>
      <c r="V496" s="31"/>
      <c r="W496" s="31"/>
      <c r="X496" s="31"/>
      <c r="Y496" s="31"/>
    </row>
    <row r="497" spans="1:25" x14ac:dyDescent="0.25">
      <c r="A497" s="36"/>
      <c r="B497" s="36"/>
      <c r="C497" s="36"/>
      <c r="D497" s="36"/>
      <c r="E497" s="36"/>
      <c r="F497" s="68"/>
      <c r="G497" s="69"/>
      <c r="H497" s="69"/>
      <c r="I497" s="69"/>
      <c r="J497" s="69"/>
      <c r="K497" s="69"/>
      <c r="L497" s="69"/>
      <c r="M497" s="69"/>
      <c r="N497" s="69"/>
      <c r="O497" s="69"/>
      <c r="P497" s="69"/>
      <c r="Q497" s="69"/>
      <c r="R497" s="69"/>
      <c r="S497" s="69"/>
      <c r="T497" s="31"/>
      <c r="U497" s="31"/>
      <c r="V497" s="31"/>
      <c r="W497" s="31"/>
      <c r="X497" s="31"/>
      <c r="Y497" s="31"/>
    </row>
    <row r="498" spans="1:25" x14ac:dyDescent="0.25">
      <c r="A498" s="36"/>
      <c r="B498" s="36"/>
      <c r="C498" s="36"/>
      <c r="D498" s="36"/>
      <c r="E498" s="36"/>
      <c r="F498" s="68"/>
      <c r="G498" s="69"/>
      <c r="H498" s="69"/>
      <c r="I498" s="69"/>
      <c r="J498" s="69"/>
      <c r="K498" s="69"/>
      <c r="L498" s="69"/>
      <c r="M498" s="69"/>
      <c r="N498" s="69"/>
      <c r="O498" s="69"/>
      <c r="P498" s="69"/>
      <c r="Q498" s="69"/>
      <c r="R498" s="69"/>
      <c r="S498" s="69"/>
      <c r="T498" s="31"/>
      <c r="U498" s="31"/>
      <c r="V498" s="31"/>
      <c r="W498" s="31"/>
      <c r="X498" s="31"/>
      <c r="Y498" s="31"/>
    </row>
    <row r="499" spans="1:25" x14ac:dyDescent="0.25">
      <c r="A499" s="36"/>
      <c r="B499" s="36"/>
      <c r="C499" s="36"/>
      <c r="D499" s="36"/>
      <c r="E499" s="36"/>
      <c r="F499" s="68"/>
      <c r="G499" s="69"/>
      <c r="H499" s="69"/>
      <c r="I499" s="69"/>
      <c r="J499" s="69"/>
      <c r="K499" s="69"/>
      <c r="L499" s="69"/>
      <c r="M499" s="69"/>
      <c r="N499" s="69"/>
      <c r="O499" s="69"/>
      <c r="P499" s="69"/>
      <c r="Q499" s="69"/>
      <c r="R499" s="69"/>
      <c r="S499" s="69"/>
      <c r="T499" s="31"/>
      <c r="U499" s="31"/>
      <c r="V499" s="31"/>
      <c r="W499" s="31"/>
      <c r="X499" s="31"/>
      <c r="Y499" s="31"/>
    </row>
    <row r="500" spans="1:25" x14ac:dyDescent="0.25">
      <c r="A500" s="36"/>
      <c r="B500" s="36"/>
      <c r="C500" s="36"/>
      <c r="D500" s="36"/>
      <c r="E500" s="36"/>
      <c r="F500" s="68"/>
      <c r="G500" s="69"/>
      <c r="H500" s="69"/>
      <c r="I500" s="69"/>
      <c r="J500" s="69"/>
      <c r="K500" s="69"/>
      <c r="L500" s="69"/>
      <c r="M500" s="69"/>
      <c r="N500" s="69"/>
      <c r="O500" s="69"/>
      <c r="P500" s="69"/>
      <c r="Q500" s="69"/>
      <c r="R500" s="69"/>
      <c r="S500" s="69"/>
      <c r="T500" s="31"/>
      <c r="U500" s="31"/>
      <c r="V500" s="31"/>
      <c r="W500" s="31"/>
      <c r="X500" s="31"/>
      <c r="Y500" s="31"/>
    </row>
    <row r="501" spans="1:25" x14ac:dyDescent="0.25">
      <c r="A501" s="36"/>
      <c r="B501" s="36"/>
      <c r="C501" s="36"/>
      <c r="D501" s="36"/>
      <c r="E501" s="36"/>
      <c r="F501" s="68"/>
      <c r="G501" s="69"/>
      <c r="H501" s="69"/>
      <c r="I501" s="69"/>
      <c r="J501" s="69"/>
      <c r="K501" s="69"/>
      <c r="L501" s="69"/>
      <c r="M501" s="69"/>
      <c r="N501" s="69"/>
      <c r="O501" s="69"/>
      <c r="P501" s="69"/>
      <c r="Q501" s="69"/>
      <c r="R501" s="69"/>
      <c r="S501" s="69"/>
      <c r="T501" s="31"/>
      <c r="U501" s="31"/>
      <c r="V501" s="31"/>
      <c r="W501" s="31"/>
      <c r="X501" s="31"/>
      <c r="Y501" s="31"/>
    </row>
    <row r="502" spans="1:25" x14ac:dyDescent="0.25">
      <c r="A502" s="36"/>
      <c r="B502" s="36"/>
      <c r="C502" s="36"/>
      <c r="D502" s="36"/>
      <c r="E502" s="36"/>
      <c r="F502" s="68"/>
      <c r="G502" s="69"/>
      <c r="H502" s="69"/>
      <c r="I502" s="69"/>
      <c r="J502" s="69"/>
      <c r="K502" s="69"/>
      <c r="L502" s="69"/>
      <c r="M502" s="69"/>
      <c r="N502" s="69"/>
      <c r="O502" s="69"/>
      <c r="P502" s="69"/>
      <c r="Q502" s="69"/>
      <c r="R502" s="69"/>
      <c r="S502" s="69"/>
      <c r="T502" s="31"/>
      <c r="U502" s="31"/>
      <c r="V502" s="31"/>
      <c r="W502" s="31"/>
      <c r="X502" s="31"/>
      <c r="Y502" s="31"/>
    </row>
    <row r="503" spans="1:25" x14ac:dyDescent="0.25">
      <c r="A503" s="36"/>
      <c r="B503" s="36"/>
      <c r="C503" s="36"/>
      <c r="D503" s="36"/>
      <c r="E503" s="36"/>
      <c r="F503" s="68"/>
      <c r="G503" s="69"/>
      <c r="H503" s="69"/>
      <c r="I503" s="69"/>
      <c r="J503" s="69"/>
      <c r="K503" s="69"/>
      <c r="L503" s="69"/>
      <c r="M503" s="69"/>
      <c r="N503" s="69"/>
      <c r="O503" s="69"/>
      <c r="P503" s="69"/>
      <c r="Q503" s="69"/>
      <c r="R503" s="69"/>
      <c r="S503" s="69"/>
      <c r="T503" s="31"/>
      <c r="U503" s="31"/>
      <c r="V503" s="31"/>
      <c r="W503" s="31"/>
      <c r="X503" s="31"/>
      <c r="Y503" s="31"/>
    </row>
    <row r="504" spans="1:25" x14ac:dyDescent="0.25">
      <c r="A504" s="36"/>
      <c r="B504" s="36"/>
      <c r="C504" s="36"/>
      <c r="D504" s="36"/>
      <c r="E504" s="36"/>
      <c r="F504" s="68"/>
      <c r="G504" s="69"/>
      <c r="H504" s="69"/>
      <c r="I504" s="69"/>
      <c r="J504" s="69"/>
      <c r="K504" s="69"/>
      <c r="L504" s="69"/>
      <c r="M504" s="69"/>
      <c r="N504" s="69"/>
      <c r="O504" s="69"/>
      <c r="P504" s="69"/>
      <c r="Q504" s="69"/>
      <c r="R504" s="69"/>
      <c r="S504" s="69"/>
      <c r="T504" s="31"/>
      <c r="U504" s="31"/>
      <c r="V504" s="31"/>
      <c r="W504" s="31"/>
      <c r="X504" s="31"/>
      <c r="Y504" s="31"/>
    </row>
    <row r="505" spans="1:25" x14ac:dyDescent="0.25">
      <c r="A505" s="36"/>
      <c r="B505" s="36"/>
      <c r="C505" s="36"/>
      <c r="D505" s="36"/>
      <c r="E505" s="36"/>
      <c r="F505" s="68"/>
      <c r="G505" s="69"/>
      <c r="H505" s="69"/>
      <c r="I505" s="69"/>
      <c r="J505" s="69"/>
      <c r="K505" s="69"/>
      <c r="L505" s="69"/>
      <c r="M505" s="69"/>
      <c r="N505" s="69"/>
      <c r="O505" s="69"/>
      <c r="P505" s="69"/>
      <c r="Q505" s="69"/>
      <c r="R505" s="69"/>
      <c r="S505" s="69"/>
      <c r="T505" s="31"/>
      <c r="U505" s="31"/>
      <c r="V505" s="31"/>
      <c r="W505" s="31"/>
      <c r="X505" s="31"/>
      <c r="Y505" s="31"/>
    </row>
    <row r="506" spans="1:25" x14ac:dyDescent="0.25">
      <c r="A506" s="36"/>
      <c r="B506" s="36"/>
      <c r="C506" s="36"/>
      <c r="D506" s="36"/>
      <c r="E506" s="36"/>
      <c r="F506" s="68"/>
      <c r="G506" s="69"/>
      <c r="H506" s="69"/>
      <c r="I506" s="69"/>
      <c r="J506" s="69"/>
      <c r="K506" s="69"/>
      <c r="L506" s="69"/>
      <c r="M506" s="69"/>
      <c r="N506" s="69"/>
      <c r="O506" s="69"/>
      <c r="P506" s="69"/>
      <c r="Q506" s="69"/>
      <c r="R506" s="69"/>
      <c r="S506" s="69"/>
      <c r="T506" s="31"/>
      <c r="U506" s="31"/>
      <c r="V506" s="31"/>
      <c r="W506" s="31"/>
      <c r="X506" s="31"/>
      <c r="Y506" s="31"/>
    </row>
    <row r="507" spans="1:25" x14ac:dyDescent="0.25">
      <c r="A507" s="36"/>
      <c r="B507" s="36"/>
      <c r="C507" s="36"/>
      <c r="D507" s="36"/>
      <c r="E507" s="36"/>
      <c r="F507" s="68"/>
      <c r="G507" s="69"/>
      <c r="H507" s="69"/>
      <c r="I507" s="69"/>
      <c r="J507" s="69"/>
      <c r="K507" s="69"/>
      <c r="L507" s="69"/>
      <c r="M507" s="69"/>
      <c r="N507" s="69"/>
      <c r="O507" s="69"/>
      <c r="P507" s="69"/>
      <c r="Q507" s="69"/>
      <c r="R507" s="69"/>
      <c r="S507" s="69"/>
      <c r="T507" s="31"/>
      <c r="U507" s="31"/>
      <c r="V507" s="31"/>
      <c r="W507" s="31"/>
      <c r="X507" s="31"/>
      <c r="Y507" s="31"/>
    </row>
    <row r="508" spans="1:25" x14ac:dyDescent="0.25">
      <c r="A508" s="36"/>
      <c r="B508" s="36"/>
      <c r="C508" s="36"/>
      <c r="D508" s="36"/>
      <c r="E508" s="36"/>
      <c r="F508" s="68"/>
      <c r="G508" s="69"/>
      <c r="H508" s="69"/>
      <c r="I508" s="69"/>
      <c r="J508" s="69"/>
      <c r="K508" s="69"/>
      <c r="L508" s="69"/>
      <c r="M508" s="69"/>
      <c r="N508" s="69"/>
      <c r="O508" s="69"/>
      <c r="P508" s="69"/>
      <c r="Q508" s="69"/>
      <c r="R508" s="69"/>
      <c r="S508" s="69"/>
      <c r="T508" s="31"/>
      <c r="U508" s="31"/>
      <c r="V508" s="31"/>
      <c r="W508" s="31"/>
      <c r="X508" s="31"/>
      <c r="Y508" s="31"/>
    </row>
    <row r="509" spans="1:25" x14ac:dyDescent="0.25">
      <c r="A509" s="36"/>
      <c r="B509" s="36"/>
      <c r="C509" s="36"/>
      <c r="D509" s="36"/>
      <c r="E509" s="36"/>
      <c r="F509" s="68"/>
      <c r="G509" s="69"/>
      <c r="H509" s="69"/>
      <c r="I509" s="69"/>
      <c r="J509" s="69"/>
      <c r="K509" s="69"/>
      <c r="L509" s="69"/>
      <c r="M509" s="69"/>
      <c r="N509" s="69"/>
      <c r="O509" s="69"/>
      <c r="P509" s="69"/>
      <c r="Q509" s="69"/>
      <c r="R509" s="69"/>
      <c r="S509" s="69"/>
      <c r="T509" s="31"/>
      <c r="U509" s="31"/>
      <c r="V509" s="31"/>
      <c r="W509" s="31"/>
      <c r="X509" s="31"/>
      <c r="Y509" s="31"/>
    </row>
    <row r="510" spans="1:25" x14ac:dyDescent="0.25">
      <c r="A510" s="36"/>
      <c r="B510" s="36"/>
      <c r="C510" s="36"/>
      <c r="D510" s="36"/>
      <c r="E510" s="36"/>
      <c r="F510" s="68"/>
      <c r="G510" s="69"/>
      <c r="H510" s="69"/>
      <c r="I510" s="69"/>
      <c r="J510" s="69"/>
      <c r="K510" s="69"/>
      <c r="L510" s="69"/>
      <c r="M510" s="69"/>
      <c r="N510" s="69"/>
      <c r="O510" s="69"/>
      <c r="P510" s="69"/>
      <c r="Q510" s="69"/>
      <c r="R510" s="69"/>
      <c r="S510" s="69"/>
      <c r="T510" s="31"/>
      <c r="U510" s="31"/>
      <c r="V510" s="31"/>
      <c r="W510" s="31"/>
      <c r="X510" s="31"/>
      <c r="Y510" s="31"/>
    </row>
    <row r="511" spans="1:25" x14ac:dyDescent="0.25">
      <c r="A511" s="36"/>
      <c r="B511" s="36"/>
      <c r="C511" s="36"/>
      <c r="D511" s="36"/>
      <c r="E511" s="36"/>
      <c r="F511" s="68"/>
      <c r="G511" s="69"/>
      <c r="H511" s="69"/>
      <c r="I511" s="69"/>
      <c r="J511" s="69"/>
      <c r="K511" s="69"/>
      <c r="L511" s="69"/>
      <c r="M511" s="69"/>
      <c r="N511" s="69"/>
      <c r="O511" s="69"/>
      <c r="P511" s="69"/>
      <c r="Q511" s="69"/>
      <c r="R511" s="69"/>
      <c r="S511" s="69"/>
      <c r="T511" s="31"/>
      <c r="U511" s="31"/>
      <c r="V511" s="31"/>
      <c r="W511" s="31"/>
      <c r="X511" s="31"/>
      <c r="Y511" s="31"/>
    </row>
    <row r="512" spans="1:25" x14ac:dyDescent="0.25">
      <c r="A512" s="36"/>
      <c r="B512" s="36"/>
      <c r="C512" s="36"/>
      <c r="D512" s="36"/>
      <c r="E512" s="36"/>
      <c r="F512" s="68"/>
      <c r="G512" s="69"/>
      <c r="H512" s="69"/>
      <c r="I512" s="69"/>
      <c r="J512" s="69"/>
      <c r="K512" s="69"/>
      <c r="L512" s="69"/>
      <c r="M512" s="69"/>
      <c r="N512" s="69"/>
      <c r="O512" s="69"/>
      <c r="P512" s="69"/>
      <c r="Q512" s="69"/>
      <c r="R512" s="69"/>
      <c r="S512" s="69"/>
      <c r="T512" s="31"/>
      <c r="U512" s="31"/>
      <c r="V512" s="31"/>
      <c r="W512" s="31"/>
      <c r="X512" s="31"/>
      <c r="Y512" s="31"/>
    </row>
    <row r="513" spans="1:25" x14ac:dyDescent="0.25">
      <c r="A513" s="36"/>
      <c r="B513" s="36"/>
      <c r="C513" s="36"/>
      <c r="D513" s="36"/>
      <c r="E513" s="36"/>
      <c r="F513" s="68"/>
      <c r="G513" s="69"/>
      <c r="H513" s="69"/>
      <c r="I513" s="69"/>
      <c r="J513" s="69"/>
      <c r="K513" s="69"/>
      <c r="L513" s="69"/>
      <c r="M513" s="69"/>
      <c r="N513" s="69"/>
      <c r="O513" s="69"/>
      <c r="P513" s="69"/>
      <c r="Q513" s="69"/>
      <c r="R513" s="69"/>
      <c r="S513" s="69"/>
      <c r="T513" s="31"/>
      <c r="U513" s="31"/>
      <c r="V513" s="31"/>
      <c r="W513" s="31"/>
      <c r="X513" s="31"/>
      <c r="Y513" s="31"/>
    </row>
    <row r="514" spans="1:25" x14ac:dyDescent="0.25">
      <c r="A514" s="36"/>
      <c r="B514" s="36"/>
      <c r="C514" s="36"/>
      <c r="D514" s="36"/>
      <c r="E514" s="36"/>
      <c r="F514" s="68"/>
      <c r="G514" s="69"/>
      <c r="H514" s="69"/>
      <c r="I514" s="69"/>
      <c r="J514" s="69"/>
      <c r="K514" s="69"/>
      <c r="L514" s="69"/>
      <c r="M514" s="69"/>
      <c r="N514" s="69"/>
      <c r="O514" s="69"/>
      <c r="P514" s="69"/>
      <c r="Q514" s="69"/>
      <c r="R514" s="69"/>
      <c r="S514" s="69"/>
      <c r="T514" s="31"/>
      <c r="U514" s="31"/>
      <c r="V514" s="31"/>
      <c r="W514" s="31"/>
      <c r="X514" s="31"/>
      <c r="Y514" s="31"/>
    </row>
    <row r="515" spans="1:25" x14ac:dyDescent="0.25">
      <c r="A515" s="36"/>
      <c r="B515" s="36"/>
      <c r="C515" s="36"/>
      <c r="D515" s="36"/>
      <c r="E515" s="36"/>
      <c r="F515" s="68"/>
      <c r="G515" s="69"/>
      <c r="H515" s="69"/>
      <c r="I515" s="69"/>
      <c r="J515" s="69"/>
      <c r="K515" s="69"/>
      <c r="L515" s="69"/>
      <c r="M515" s="69"/>
      <c r="N515" s="69"/>
      <c r="O515" s="69"/>
      <c r="P515" s="69"/>
      <c r="Q515" s="69"/>
      <c r="R515" s="69"/>
      <c r="S515" s="69"/>
      <c r="T515" s="31"/>
      <c r="U515" s="31"/>
      <c r="V515" s="31"/>
      <c r="W515" s="31"/>
      <c r="X515" s="31"/>
      <c r="Y515" s="31"/>
    </row>
    <row r="516" spans="1:25" x14ac:dyDescent="0.25">
      <c r="A516" s="36"/>
      <c r="B516" s="36"/>
      <c r="C516" s="36"/>
      <c r="D516" s="36"/>
      <c r="E516" s="36"/>
      <c r="F516" s="68"/>
      <c r="G516" s="69"/>
      <c r="H516" s="69"/>
      <c r="I516" s="69"/>
      <c r="J516" s="69"/>
      <c r="K516" s="69"/>
      <c r="L516" s="69"/>
      <c r="M516" s="69"/>
      <c r="N516" s="69"/>
      <c r="O516" s="69"/>
      <c r="P516" s="69"/>
      <c r="Q516" s="69"/>
      <c r="R516" s="69"/>
      <c r="S516" s="69"/>
      <c r="T516" s="31"/>
      <c r="U516" s="31"/>
      <c r="V516" s="31"/>
      <c r="W516" s="31"/>
      <c r="X516" s="31"/>
      <c r="Y516" s="31"/>
    </row>
    <row r="517" spans="1:25" x14ac:dyDescent="0.25">
      <c r="A517" s="36"/>
      <c r="B517" s="36"/>
      <c r="C517" s="36"/>
      <c r="D517" s="36"/>
      <c r="E517" s="36"/>
      <c r="F517" s="68"/>
      <c r="G517" s="69"/>
      <c r="H517" s="69"/>
      <c r="I517" s="69"/>
      <c r="J517" s="69"/>
      <c r="K517" s="69"/>
      <c r="L517" s="69"/>
      <c r="M517" s="69"/>
      <c r="N517" s="69"/>
      <c r="O517" s="69"/>
      <c r="P517" s="69"/>
      <c r="Q517" s="69"/>
      <c r="R517" s="69"/>
      <c r="S517" s="69"/>
      <c r="T517" s="31"/>
      <c r="U517" s="31"/>
      <c r="V517" s="31"/>
      <c r="W517" s="31"/>
      <c r="X517" s="31"/>
      <c r="Y517" s="31"/>
    </row>
    <row r="518" spans="1:25" x14ac:dyDescent="0.25">
      <c r="A518" s="36"/>
      <c r="B518" s="36"/>
      <c r="C518" s="36"/>
      <c r="D518" s="36"/>
      <c r="E518" s="36"/>
      <c r="F518" s="68"/>
      <c r="G518" s="69"/>
      <c r="H518" s="69"/>
      <c r="I518" s="69"/>
      <c r="J518" s="69"/>
      <c r="K518" s="69"/>
      <c r="L518" s="69"/>
      <c r="M518" s="69"/>
      <c r="N518" s="69"/>
      <c r="O518" s="69"/>
      <c r="P518" s="69"/>
      <c r="Q518" s="69"/>
      <c r="R518" s="69"/>
      <c r="S518" s="69"/>
      <c r="T518" s="31"/>
      <c r="U518" s="31"/>
      <c r="V518" s="31"/>
      <c r="W518" s="31"/>
      <c r="X518" s="31"/>
      <c r="Y518" s="31"/>
    </row>
    <row r="519" spans="1:25" x14ac:dyDescent="0.25">
      <c r="A519" s="36"/>
      <c r="B519" s="36"/>
      <c r="C519" s="36"/>
      <c r="D519" s="36"/>
      <c r="E519" s="36"/>
      <c r="F519" s="68"/>
      <c r="G519" s="69"/>
      <c r="H519" s="69"/>
      <c r="I519" s="69"/>
      <c r="J519" s="69"/>
      <c r="K519" s="69"/>
      <c r="L519" s="69"/>
      <c r="M519" s="69"/>
      <c r="N519" s="69"/>
      <c r="O519" s="69"/>
      <c r="P519" s="69"/>
      <c r="Q519" s="69"/>
      <c r="R519" s="69"/>
      <c r="S519" s="69"/>
      <c r="T519" s="31"/>
      <c r="U519" s="31"/>
      <c r="V519" s="31"/>
      <c r="W519" s="31"/>
      <c r="X519" s="31"/>
      <c r="Y519" s="31"/>
    </row>
    <row r="520" spans="1:25" x14ac:dyDescent="0.25">
      <c r="A520" s="36"/>
      <c r="B520" s="36"/>
      <c r="C520" s="36"/>
      <c r="D520" s="36"/>
      <c r="E520" s="36"/>
      <c r="F520" s="68"/>
      <c r="G520" s="69"/>
      <c r="H520" s="69"/>
      <c r="I520" s="69"/>
      <c r="J520" s="69"/>
      <c r="K520" s="69"/>
      <c r="L520" s="69"/>
      <c r="M520" s="69"/>
      <c r="N520" s="69"/>
      <c r="O520" s="69"/>
      <c r="P520" s="69"/>
      <c r="Q520" s="69"/>
      <c r="R520" s="69"/>
      <c r="S520" s="69"/>
      <c r="T520" s="31"/>
      <c r="U520" s="31"/>
      <c r="V520" s="31"/>
      <c r="W520" s="31"/>
      <c r="X520" s="31"/>
      <c r="Y520" s="31"/>
    </row>
    <row r="521" spans="1:25" x14ac:dyDescent="0.25">
      <c r="A521" s="36"/>
      <c r="B521" s="36"/>
      <c r="C521" s="36"/>
      <c r="D521" s="36"/>
      <c r="E521" s="36"/>
      <c r="F521" s="68"/>
      <c r="G521" s="69"/>
      <c r="H521" s="69"/>
      <c r="I521" s="69"/>
      <c r="J521" s="69"/>
      <c r="K521" s="69"/>
      <c r="L521" s="69"/>
      <c r="M521" s="69"/>
      <c r="N521" s="69"/>
      <c r="O521" s="69"/>
      <c r="P521" s="69"/>
      <c r="Q521" s="69"/>
      <c r="R521" s="69"/>
      <c r="S521" s="69"/>
      <c r="T521" s="31"/>
      <c r="U521" s="31"/>
      <c r="V521" s="31"/>
      <c r="W521" s="31"/>
      <c r="X521" s="31"/>
      <c r="Y521" s="31"/>
    </row>
    <row r="522" spans="1:25" x14ac:dyDescent="0.25">
      <c r="A522" s="36"/>
      <c r="B522" s="36"/>
      <c r="C522" s="36"/>
      <c r="D522" s="36"/>
      <c r="E522" s="36"/>
      <c r="F522" s="68"/>
      <c r="G522" s="69"/>
      <c r="H522" s="69"/>
      <c r="I522" s="69"/>
      <c r="J522" s="69"/>
      <c r="K522" s="69"/>
      <c r="L522" s="69"/>
      <c r="M522" s="69"/>
      <c r="N522" s="69"/>
      <c r="O522" s="69"/>
      <c r="P522" s="69"/>
      <c r="Q522" s="69"/>
      <c r="R522" s="69"/>
      <c r="S522" s="69"/>
      <c r="T522" s="31"/>
      <c r="U522" s="31"/>
      <c r="V522" s="31"/>
      <c r="W522" s="31"/>
      <c r="X522" s="31"/>
      <c r="Y522" s="31"/>
    </row>
    <row r="523" spans="1:25" x14ac:dyDescent="0.25">
      <c r="A523" s="36"/>
      <c r="B523" s="36"/>
      <c r="C523" s="36"/>
      <c r="D523" s="36"/>
      <c r="E523" s="36"/>
      <c r="F523" s="68"/>
      <c r="G523" s="69"/>
      <c r="H523" s="69"/>
      <c r="I523" s="69"/>
      <c r="J523" s="69"/>
      <c r="K523" s="69"/>
      <c r="L523" s="69"/>
      <c r="M523" s="69"/>
      <c r="N523" s="69"/>
      <c r="O523" s="69"/>
      <c r="P523" s="69"/>
      <c r="Q523" s="69"/>
      <c r="R523" s="69"/>
      <c r="S523" s="69"/>
      <c r="T523" s="31"/>
      <c r="U523" s="31"/>
      <c r="V523" s="31"/>
      <c r="W523" s="31"/>
      <c r="X523" s="31"/>
      <c r="Y523" s="31"/>
    </row>
    <row r="524" spans="1:25" x14ac:dyDescent="0.25">
      <c r="A524" s="36"/>
      <c r="B524" s="36"/>
      <c r="C524" s="36"/>
      <c r="D524" s="36"/>
      <c r="E524" s="36"/>
      <c r="F524" s="68"/>
      <c r="G524" s="69"/>
      <c r="H524" s="69"/>
      <c r="I524" s="69"/>
      <c r="J524" s="69"/>
      <c r="K524" s="69"/>
      <c r="L524" s="69"/>
      <c r="M524" s="69"/>
      <c r="N524" s="69"/>
      <c r="O524" s="69"/>
      <c r="P524" s="69"/>
      <c r="Q524" s="69"/>
      <c r="R524" s="69"/>
      <c r="S524" s="69"/>
      <c r="T524" s="31"/>
      <c r="U524" s="31"/>
      <c r="V524" s="31"/>
      <c r="W524" s="31"/>
      <c r="X524" s="31"/>
      <c r="Y524" s="31"/>
    </row>
    <row r="525" spans="1:25" x14ac:dyDescent="0.25">
      <c r="A525" s="36"/>
      <c r="B525" s="36"/>
      <c r="C525" s="36"/>
      <c r="D525" s="36"/>
      <c r="E525" s="36"/>
      <c r="F525" s="68"/>
      <c r="G525" s="69"/>
      <c r="H525" s="69"/>
      <c r="I525" s="69"/>
      <c r="J525" s="69"/>
      <c r="K525" s="69"/>
      <c r="L525" s="69"/>
      <c r="M525" s="69"/>
      <c r="N525" s="69"/>
      <c r="O525" s="69"/>
      <c r="P525" s="69"/>
      <c r="Q525" s="69"/>
      <c r="R525" s="69"/>
      <c r="S525" s="69"/>
      <c r="T525" s="31"/>
      <c r="U525" s="31"/>
      <c r="V525" s="31"/>
      <c r="W525" s="31"/>
      <c r="X525" s="31"/>
      <c r="Y525" s="31"/>
    </row>
    <row r="526" spans="1:25" x14ac:dyDescent="0.25">
      <c r="A526" s="36"/>
      <c r="B526" s="36"/>
      <c r="C526" s="36"/>
      <c r="D526" s="36"/>
      <c r="E526" s="36"/>
      <c r="F526" s="68"/>
      <c r="G526" s="69"/>
      <c r="H526" s="69"/>
      <c r="I526" s="69"/>
      <c r="J526" s="69"/>
      <c r="K526" s="69"/>
      <c r="L526" s="69"/>
      <c r="M526" s="69"/>
      <c r="N526" s="69"/>
      <c r="O526" s="69"/>
      <c r="P526" s="69"/>
      <c r="Q526" s="69"/>
      <c r="R526" s="69"/>
      <c r="S526" s="69"/>
      <c r="T526" s="31"/>
      <c r="U526" s="31"/>
      <c r="V526" s="31"/>
      <c r="W526" s="31"/>
      <c r="X526" s="31"/>
      <c r="Y526" s="31"/>
    </row>
    <row r="527" spans="1:25" x14ac:dyDescent="0.25">
      <c r="A527" s="36"/>
      <c r="B527" s="36"/>
      <c r="C527" s="36"/>
      <c r="D527" s="36"/>
      <c r="E527" s="36"/>
      <c r="F527" s="68"/>
      <c r="G527" s="69"/>
      <c r="H527" s="69"/>
      <c r="I527" s="69"/>
      <c r="J527" s="69"/>
      <c r="K527" s="69"/>
      <c r="L527" s="69"/>
      <c r="M527" s="69"/>
      <c r="N527" s="69"/>
      <c r="O527" s="69"/>
      <c r="P527" s="69"/>
      <c r="Q527" s="69"/>
      <c r="R527" s="69"/>
      <c r="S527" s="69"/>
      <c r="T527" s="31"/>
      <c r="U527" s="31"/>
      <c r="V527" s="31"/>
      <c r="W527" s="31"/>
      <c r="X527" s="31"/>
      <c r="Y527" s="31"/>
    </row>
    <row r="528" spans="1:25" x14ac:dyDescent="0.25">
      <c r="A528" s="36"/>
      <c r="B528" s="36"/>
      <c r="C528" s="36"/>
      <c r="D528" s="36"/>
      <c r="E528" s="36"/>
      <c r="F528" s="68"/>
      <c r="G528" s="69"/>
      <c r="H528" s="69"/>
      <c r="I528" s="69"/>
      <c r="J528" s="69"/>
      <c r="K528" s="69"/>
      <c r="L528" s="69"/>
      <c r="M528" s="69"/>
      <c r="N528" s="69"/>
      <c r="O528" s="69"/>
      <c r="P528" s="69"/>
      <c r="Q528" s="69"/>
      <c r="R528" s="69"/>
      <c r="S528" s="69"/>
      <c r="T528" s="31"/>
      <c r="U528" s="31"/>
      <c r="V528" s="31"/>
      <c r="W528" s="31"/>
      <c r="X528" s="31"/>
      <c r="Y528" s="31"/>
    </row>
    <row r="529" spans="1:25" x14ac:dyDescent="0.25">
      <c r="A529" s="36"/>
      <c r="B529" s="36"/>
      <c r="C529" s="36"/>
      <c r="D529" s="36"/>
      <c r="E529" s="36"/>
      <c r="F529" s="68"/>
      <c r="G529" s="69"/>
      <c r="H529" s="69"/>
      <c r="I529" s="69"/>
      <c r="J529" s="69"/>
      <c r="K529" s="69"/>
      <c r="L529" s="69"/>
      <c r="M529" s="69"/>
      <c r="N529" s="69"/>
      <c r="O529" s="69"/>
      <c r="P529" s="69"/>
      <c r="Q529" s="69"/>
      <c r="R529" s="69"/>
      <c r="S529" s="69"/>
      <c r="T529" s="31"/>
      <c r="U529" s="31"/>
      <c r="V529" s="31"/>
      <c r="W529" s="31"/>
      <c r="X529" s="31"/>
      <c r="Y529" s="31"/>
    </row>
    <row r="530" spans="1:25" x14ac:dyDescent="0.25">
      <c r="A530" s="36"/>
      <c r="B530" s="36"/>
      <c r="C530" s="36"/>
      <c r="D530" s="36"/>
      <c r="E530" s="36"/>
      <c r="F530" s="68"/>
      <c r="G530" s="69"/>
      <c r="H530" s="69"/>
      <c r="I530" s="69"/>
      <c r="J530" s="69"/>
      <c r="K530" s="69"/>
      <c r="L530" s="69"/>
      <c r="M530" s="69"/>
      <c r="N530" s="69"/>
      <c r="O530" s="69"/>
      <c r="P530" s="69"/>
      <c r="Q530" s="69"/>
      <c r="R530" s="69"/>
      <c r="S530" s="69"/>
      <c r="T530" s="31"/>
      <c r="U530" s="31"/>
      <c r="V530" s="31"/>
      <c r="W530" s="31"/>
      <c r="X530" s="31"/>
      <c r="Y530" s="31"/>
    </row>
    <row r="531" spans="1:25" x14ac:dyDescent="0.25">
      <c r="A531" s="36"/>
      <c r="B531" s="36"/>
      <c r="C531" s="36"/>
      <c r="D531" s="36"/>
      <c r="E531" s="36"/>
      <c r="F531" s="68"/>
      <c r="G531" s="69"/>
      <c r="H531" s="69"/>
      <c r="I531" s="69"/>
      <c r="J531" s="69"/>
      <c r="K531" s="69"/>
      <c r="L531" s="69"/>
      <c r="M531" s="69"/>
      <c r="N531" s="69"/>
      <c r="O531" s="69"/>
      <c r="P531" s="69"/>
      <c r="Q531" s="69"/>
      <c r="R531" s="69"/>
      <c r="S531" s="69"/>
      <c r="T531" s="31"/>
      <c r="U531" s="31"/>
      <c r="V531" s="31"/>
      <c r="W531" s="31"/>
      <c r="X531" s="31"/>
      <c r="Y531" s="31"/>
    </row>
    <row r="532" spans="1:25" x14ac:dyDescent="0.25">
      <c r="A532" s="36"/>
      <c r="B532" s="36"/>
      <c r="C532" s="36"/>
      <c r="D532" s="36"/>
      <c r="E532" s="36"/>
      <c r="F532" s="68"/>
      <c r="G532" s="69"/>
      <c r="H532" s="69"/>
      <c r="I532" s="69"/>
      <c r="J532" s="69"/>
      <c r="K532" s="69"/>
      <c r="L532" s="69"/>
      <c r="M532" s="69"/>
      <c r="N532" s="69"/>
      <c r="O532" s="69"/>
      <c r="P532" s="69"/>
      <c r="Q532" s="69"/>
      <c r="R532" s="69"/>
      <c r="S532" s="69"/>
      <c r="T532" s="31"/>
      <c r="U532" s="31"/>
      <c r="V532" s="31"/>
      <c r="W532" s="31"/>
      <c r="X532" s="31"/>
      <c r="Y532" s="31"/>
    </row>
    <row r="533" spans="1:25" x14ac:dyDescent="0.25">
      <c r="A533" s="36"/>
      <c r="B533" s="36"/>
      <c r="C533" s="36"/>
      <c r="D533" s="36"/>
      <c r="E533" s="36"/>
      <c r="F533" s="68"/>
      <c r="G533" s="69"/>
      <c r="H533" s="69"/>
      <c r="I533" s="69"/>
      <c r="J533" s="69"/>
      <c r="K533" s="69"/>
      <c r="L533" s="69"/>
      <c r="M533" s="69"/>
      <c r="N533" s="69"/>
      <c r="O533" s="69"/>
      <c r="P533" s="69"/>
      <c r="Q533" s="69"/>
      <c r="R533" s="69"/>
      <c r="S533" s="69"/>
      <c r="T533" s="31"/>
      <c r="U533" s="31"/>
      <c r="V533" s="31"/>
      <c r="W533" s="31"/>
      <c r="X533" s="31"/>
      <c r="Y533" s="31"/>
    </row>
    <row r="534" spans="1:25" x14ac:dyDescent="0.25">
      <c r="A534" s="36"/>
      <c r="B534" s="36"/>
      <c r="C534" s="36"/>
      <c r="D534" s="36"/>
      <c r="E534" s="36"/>
      <c r="F534" s="68"/>
      <c r="G534" s="69"/>
      <c r="H534" s="69"/>
      <c r="I534" s="69"/>
      <c r="J534" s="69"/>
      <c r="K534" s="69"/>
      <c r="L534" s="69"/>
      <c r="M534" s="69"/>
      <c r="N534" s="69"/>
      <c r="O534" s="69"/>
      <c r="P534" s="69"/>
      <c r="Q534" s="69"/>
      <c r="R534" s="69"/>
      <c r="S534" s="69"/>
      <c r="T534" s="31"/>
      <c r="U534" s="31"/>
      <c r="V534" s="31"/>
      <c r="W534" s="31"/>
      <c r="X534" s="31"/>
      <c r="Y534" s="31"/>
    </row>
    <row r="535" spans="1:25" x14ac:dyDescent="0.25">
      <c r="A535" s="36"/>
      <c r="B535" s="36"/>
      <c r="C535" s="36"/>
      <c r="D535" s="36"/>
      <c r="E535" s="36"/>
      <c r="F535" s="68"/>
      <c r="G535" s="69"/>
      <c r="H535" s="69"/>
      <c r="I535" s="69"/>
      <c r="J535" s="69"/>
      <c r="K535" s="69"/>
      <c r="L535" s="69"/>
      <c r="M535" s="69"/>
      <c r="N535" s="69"/>
      <c r="O535" s="69"/>
      <c r="P535" s="69"/>
      <c r="Q535" s="69"/>
      <c r="R535" s="69"/>
      <c r="S535" s="69"/>
      <c r="T535" s="31"/>
      <c r="U535" s="31"/>
      <c r="V535" s="31"/>
      <c r="W535" s="31"/>
      <c r="X535" s="31"/>
      <c r="Y535" s="31"/>
    </row>
    <row r="536" spans="1:25" x14ac:dyDescent="0.25">
      <c r="A536" s="36"/>
      <c r="B536" s="36"/>
      <c r="C536" s="36"/>
      <c r="D536" s="36"/>
      <c r="E536" s="36"/>
      <c r="F536" s="68"/>
      <c r="G536" s="69"/>
      <c r="H536" s="69"/>
      <c r="I536" s="69"/>
      <c r="J536" s="69"/>
      <c r="K536" s="69"/>
      <c r="L536" s="69"/>
      <c r="M536" s="69"/>
      <c r="N536" s="69"/>
      <c r="O536" s="69"/>
      <c r="P536" s="69"/>
      <c r="Q536" s="69"/>
      <c r="R536" s="69"/>
      <c r="S536" s="69"/>
      <c r="T536" s="31"/>
      <c r="U536" s="31"/>
      <c r="V536" s="31"/>
      <c r="W536" s="31"/>
      <c r="X536" s="31"/>
      <c r="Y536" s="31"/>
    </row>
    <row r="537" spans="1:25" x14ac:dyDescent="0.25">
      <c r="A537" s="36"/>
      <c r="B537" s="36"/>
      <c r="C537" s="36"/>
      <c r="D537" s="36"/>
      <c r="E537" s="36"/>
      <c r="F537" s="68"/>
      <c r="G537" s="69"/>
      <c r="H537" s="69"/>
      <c r="I537" s="69"/>
      <c r="J537" s="69"/>
      <c r="K537" s="69"/>
      <c r="L537" s="69"/>
      <c r="M537" s="69"/>
      <c r="N537" s="69"/>
      <c r="O537" s="69"/>
      <c r="P537" s="69"/>
      <c r="Q537" s="69"/>
      <c r="R537" s="69"/>
      <c r="S537" s="69"/>
      <c r="T537" s="31"/>
      <c r="U537" s="31"/>
      <c r="V537" s="31"/>
      <c r="W537" s="31"/>
      <c r="X537" s="31"/>
      <c r="Y537" s="31"/>
    </row>
    <row r="538" spans="1:25" x14ac:dyDescent="0.25">
      <c r="A538" s="36"/>
      <c r="B538" s="36"/>
      <c r="C538" s="36"/>
      <c r="D538" s="36"/>
      <c r="E538" s="36"/>
      <c r="F538" s="68"/>
      <c r="G538" s="69"/>
      <c r="H538" s="69"/>
      <c r="I538" s="69"/>
      <c r="J538" s="69"/>
      <c r="K538" s="69"/>
      <c r="L538" s="69"/>
      <c r="M538" s="69"/>
      <c r="N538" s="69"/>
      <c r="O538" s="69"/>
      <c r="P538" s="69"/>
      <c r="Q538" s="69"/>
      <c r="R538" s="69"/>
      <c r="S538" s="69"/>
      <c r="T538" s="31"/>
      <c r="U538" s="31"/>
      <c r="V538" s="31"/>
      <c r="W538" s="31"/>
      <c r="X538" s="31"/>
      <c r="Y538" s="31"/>
    </row>
    <row r="539" spans="1:25" x14ac:dyDescent="0.25">
      <c r="A539" s="36"/>
      <c r="B539" s="36"/>
      <c r="C539" s="36"/>
      <c r="D539" s="36"/>
      <c r="E539" s="36"/>
      <c r="F539" s="68"/>
      <c r="G539" s="69"/>
      <c r="H539" s="69"/>
      <c r="I539" s="69"/>
      <c r="J539" s="69"/>
      <c r="K539" s="69"/>
      <c r="L539" s="69"/>
      <c r="M539" s="69"/>
      <c r="N539" s="69"/>
      <c r="O539" s="69"/>
      <c r="P539" s="69"/>
      <c r="Q539" s="69"/>
      <c r="R539" s="69"/>
      <c r="S539" s="69"/>
      <c r="T539" s="31"/>
      <c r="U539" s="31"/>
      <c r="V539" s="31"/>
      <c r="W539" s="31"/>
      <c r="X539" s="31"/>
      <c r="Y539" s="31"/>
    </row>
    <row r="540" spans="1:25" x14ac:dyDescent="0.25">
      <c r="A540" s="36"/>
      <c r="B540" s="36"/>
      <c r="C540" s="36"/>
      <c r="D540" s="36"/>
      <c r="E540" s="36"/>
      <c r="F540" s="68"/>
      <c r="G540" s="69"/>
      <c r="H540" s="69"/>
      <c r="I540" s="69"/>
      <c r="J540" s="69"/>
      <c r="K540" s="69"/>
      <c r="L540" s="69"/>
      <c r="M540" s="69"/>
      <c r="N540" s="69"/>
      <c r="O540" s="69"/>
      <c r="P540" s="69"/>
      <c r="Q540" s="69"/>
      <c r="R540" s="69"/>
      <c r="S540" s="69"/>
      <c r="T540" s="31"/>
      <c r="U540" s="31"/>
      <c r="V540" s="31"/>
      <c r="W540" s="31"/>
      <c r="X540" s="31"/>
      <c r="Y540" s="31"/>
    </row>
    <row r="541" spans="1:25" x14ac:dyDescent="0.25">
      <c r="A541" s="36"/>
      <c r="B541" s="36"/>
      <c r="C541" s="36"/>
      <c r="D541" s="36"/>
      <c r="E541" s="36"/>
      <c r="F541" s="68"/>
      <c r="G541" s="69"/>
      <c r="H541" s="69"/>
      <c r="I541" s="69"/>
      <c r="J541" s="69"/>
      <c r="K541" s="69"/>
      <c r="L541" s="69"/>
      <c r="M541" s="69"/>
      <c r="N541" s="69"/>
      <c r="O541" s="69"/>
      <c r="P541" s="69"/>
      <c r="Q541" s="69"/>
      <c r="R541" s="69"/>
      <c r="S541" s="69"/>
      <c r="T541" s="31"/>
      <c r="U541" s="31"/>
      <c r="V541" s="31"/>
      <c r="W541" s="31"/>
      <c r="X541" s="31"/>
      <c r="Y541" s="31"/>
    </row>
    <row r="542" spans="1:25" x14ac:dyDescent="0.25">
      <c r="A542" s="36"/>
      <c r="B542" s="36"/>
      <c r="C542" s="36"/>
      <c r="D542" s="36"/>
      <c r="E542" s="36"/>
      <c r="F542" s="68"/>
      <c r="G542" s="69"/>
      <c r="H542" s="69"/>
      <c r="I542" s="69"/>
      <c r="J542" s="69"/>
      <c r="K542" s="69"/>
      <c r="L542" s="69"/>
      <c r="M542" s="69"/>
      <c r="N542" s="69"/>
      <c r="O542" s="69"/>
      <c r="P542" s="69"/>
      <c r="Q542" s="69"/>
      <c r="R542" s="69"/>
      <c r="S542" s="69"/>
      <c r="T542" s="31"/>
      <c r="U542" s="31"/>
      <c r="V542" s="31"/>
      <c r="W542" s="31"/>
      <c r="X542" s="31"/>
      <c r="Y542" s="31"/>
    </row>
    <row r="543" spans="1:25" x14ac:dyDescent="0.25">
      <c r="A543" s="36"/>
      <c r="B543" s="36"/>
      <c r="C543" s="36"/>
      <c r="D543" s="36"/>
      <c r="E543" s="36"/>
      <c r="F543" s="68"/>
      <c r="G543" s="69"/>
      <c r="H543" s="69"/>
      <c r="I543" s="69"/>
      <c r="J543" s="69"/>
      <c r="K543" s="69"/>
      <c r="L543" s="69"/>
      <c r="M543" s="69"/>
      <c r="N543" s="69"/>
      <c r="O543" s="69"/>
      <c r="P543" s="69"/>
      <c r="Q543" s="69"/>
      <c r="R543" s="69"/>
      <c r="S543" s="69"/>
      <c r="T543" s="31"/>
      <c r="U543" s="31"/>
      <c r="V543" s="31"/>
      <c r="W543" s="31"/>
      <c r="X543" s="31"/>
      <c r="Y543" s="31"/>
    </row>
    <row r="544" spans="1:25" x14ac:dyDescent="0.25">
      <c r="A544" s="36"/>
      <c r="B544" s="36"/>
      <c r="C544" s="36"/>
      <c r="D544" s="36"/>
      <c r="E544" s="36"/>
      <c r="F544" s="68"/>
      <c r="G544" s="69"/>
      <c r="H544" s="69"/>
      <c r="I544" s="69"/>
      <c r="J544" s="69"/>
      <c r="K544" s="69"/>
      <c r="L544" s="69"/>
      <c r="M544" s="69"/>
      <c r="N544" s="69"/>
      <c r="O544" s="69"/>
      <c r="P544" s="69"/>
      <c r="Q544" s="69"/>
      <c r="R544" s="69"/>
      <c r="S544" s="69"/>
      <c r="T544" s="31"/>
      <c r="U544" s="31"/>
      <c r="V544" s="31"/>
      <c r="W544" s="31"/>
      <c r="X544" s="31"/>
      <c r="Y544" s="31"/>
    </row>
    <row r="545" spans="1:25" x14ac:dyDescent="0.25">
      <c r="A545" s="36"/>
      <c r="B545" s="36"/>
      <c r="C545" s="36"/>
      <c r="D545" s="36"/>
      <c r="E545" s="36"/>
      <c r="F545" s="68"/>
      <c r="G545" s="69"/>
      <c r="H545" s="69"/>
      <c r="I545" s="69"/>
      <c r="J545" s="69"/>
      <c r="K545" s="69"/>
      <c r="L545" s="69"/>
      <c r="M545" s="69"/>
      <c r="N545" s="69"/>
      <c r="O545" s="69"/>
      <c r="P545" s="69"/>
      <c r="Q545" s="69"/>
      <c r="R545" s="69"/>
      <c r="S545" s="69"/>
      <c r="T545" s="31"/>
      <c r="U545" s="31"/>
      <c r="V545" s="31"/>
      <c r="W545" s="31"/>
      <c r="X545" s="31"/>
      <c r="Y545" s="31"/>
    </row>
    <row r="546" spans="1:25" x14ac:dyDescent="0.25">
      <c r="A546" s="36"/>
      <c r="B546" s="36"/>
      <c r="C546" s="36"/>
      <c r="D546" s="36"/>
      <c r="E546" s="36"/>
      <c r="F546" s="68"/>
      <c r="G546" s="69"/>
      <c r="H546" s="69"/>
      <c r="I546" s="69"/>
      <c r="J546" s="69"/>
      <c r="K546" s="69"/>
      <c r="L546" s="69"/>
      <c r="M546" s="69"/>
      <c r="N546" s="69"/>
      <c r="O546" s="69"/>
      <c r="P546" s="69"/>
      <c r="Q546" s="69"/>
      <c r="R546" s="69"/>
      <c r="S546" s="69"/>
      <c r="T546" s="31"/>
      <c r="U546" s="31"/>
      <c r="V546" s="31"/>
      <c r="W546" s="31"/>
      <c r="X546" s="31"/>
      <c r="Y546" s="31"/>
    </row>
    <row r="547" spans="1:25" x14ac:dyDescent="0.25">
      <c r="A547" s="36"/>
      <c r="B547" s="36"/>
      <c r="C547" s="36"/>
      <c r="D547" s="36"/>
      <c r="E547" s="36"/>
      <c r="F547" s="68"/>
      <c r="G547" s="69"/>
      <c r="H547" s="69"/>
      <c r="I547" s="69"/>
      <c r="J547" s="69"/>
      <c r="K547" s="69"/>
      <c r="L547" s="69"/>
      <c r="M547" s="69"/>
      <c r="N547" s="69"/>
      <c r="O547" s="69"/>
      <c r="P547" s="69"/>
      <c r="Q547" s="69"/>
      <c r="R547" s="69"/>
      <c r="S547" s="69"/>
      <c r="T547" s="31"/>
      <c r="U547" s="31"/>
      <c r="V547" s="31"/>
      <c r="W547" s="31"/>
      <c r="X547" s="31"/>
      <c r="Y547" s="31"/>
    </row>
    <row r="548" spans="1:25" x14ac:dyDescent="0.25">
      <c r="A548" s="36"/>
      <c r="B548" s="36"/>
      <c r="C548" s="36"/>
      <c r="D548" s="36"/>
      <c r="E548" s="36"/>
      <c r="F548" s="68"/>
      <c r="G548" s="69"/>
      <c r="H548" s="69"/>
      <c r="I548" s="69"/>
      <c r="J548" s="69"/>
      <c r="K548" s="69"/>
      <c r="L548" s="69"/>
      <c r="M548" s="69"/>
      <c r="N548" s="69"/>
      <c r="O548" s="69"/>
      <c r="P548" s="69"/>
      <c r="Q548" s="69"/>
      <c r="R548" s="69"/>
      <c r="S548" s="69"/>
      <c r="T548" s="31"/>
      <c r="U548" s="31"/>
      <c r="V548" s="31"/>
      <c r="W548" s="31"/>
      <c r="X548" s="31"/>
      <c r="Y548" s="31"/>
    </row>
    <row r="549" spans="1:25" x14ac:dyDescent="0.25">
      <c r="A549" s="36"/>
      <c r="B549" s="36"/>
      <c r="C549" s="36"/>
      <c r="D549" s="36"/>
      <c r="E549" s="36"/>
      <c r="F549" s="68"/>
      <c r="G549" s="69"/>
      <c r="H549" s="69"/>
      <c r="I549" s="69"/>
      <c r="J549" s="69"/>
      <c r="K549" s="69"/>
      <c r="L549" s="69"/>
      <c r="M549" s="69"/>
      <c r="N549" s="69"/>
      <c r="O549" s="69"/>
      <c r="P549" s="69"/>
      <c r="Q549" s="69"/>
      <c r="R549" s="69"/>
      <c r="S549" s="69"/>
      <c r="T549" s="31"/>
      <c r="U549" s="31"/>
      <c r="V549" s="31"/>
      <c r="W549" s="31"/>
      <c r="X549" s="31"/>
      <c r="Y549" s="31"/>
    </row>
    <row r="550" spans="1:25" x14ac:dyDescent="0.25">
      <c r="A550" s="36"/>
      <c r="B550" s="36"/>
      <c r="C550" s="36"/>
      <c r="D550" s="36"/>
      <c r="E550" s="36"/>
      <c r="F550" s="68"/>
      <c r="G550" s="69"/>
      <c r="H550" s="69"/>
      <c r="I550" s="69"/>
      <c r="J550" s="69"/>
      <c r="K550" s="69"/>
      <c r="L550" s="69"/>
      <c r="M550" s="69"/>
      <c r="N550" s="69"/>
      <c r="O550" s="69"/>
      <c r="P550" s="69"/>
      <c r="Q550" s="69"/>
      <c r="R550" s="69"/>
      <c r="S550" s="69"/>
      <c r="T550" s="31"/>
      <c r="U550" s="31"/>
      <c r="V550" s="31"/>
      <c r="W550" s="31"/>
      <c r="X550" s="31"/>
      <c r="Y550" s="31"/>
    </row>
    <row r="551" spans="1:25" x14ac:dyDescent="0.25">
      <c r="A551" s="36"/>
      <c r="B551" s="36"/>
      <c r="C551" s="36"/>
      <c r="D551" s="36"/>
      <c r="E551" s="36"/>
      <c r="F551" s="68"/>
      <c r="G551" s="69"/>
      <c r="H551" s="69"/>
      <c r="I551" s="69"/>
      <c r="J551" s="69"/>
      <c r="K551" s="69"/>
      <c r="L551" s="69"/>
      <c r="M551" s="69"/>
      <c r="N551" s="69"/>
      <c r="O551" s="69"/>
      <c r="P551" s="69"/>
      <c r="Q551" s="69"/>
      <c r="R551" s="69"/>
      <c r="S551" s="69"/>
      <c r="T551" s="31"/>
      <c r="U551" s="31"/>
      <c r="V551" s="31"/>
      <c r="W551" s="31"/>
      <c r="X551" s="31"/>
      <c r="Y551" s="31"/>
    </row>
    <row r="552" spans="1:25" x14ac:dyDescent="0.25">
      <c r="A552" s="36"/>
      <c r="B552" s="36"/>
      <c r="C552" s="36"/>
      <c r="D552" s="36"/>
      <c r="E552" s="36"/>
      <c r="F552" s="68"/>
      <c r="G552" s="69"/>
      <c r="H552" s="69"/>
      <c r="I552" s="69"/>
      <c r="J552" s="69"/>
      <c r="K552" s="69"/>
      <c r="L552" s="69"/>
      <c r="M552" s="69"/>
      <c r="N552" s="69"/>
      <c r="O552" s="69"/>
      <c r="P552" s="69"/>
      <c r="Q552" s="69"/>
      <c r="R552" s="69"/>
      <c r="S552" s="69"/>
      <c r="T552" s="31"/>
      <c r="U552" s="31"/>
      <c r="V552" s="31"/>
      <c r="W552" s="31"/>
      <c r="X552" s="31"/>
      <c r="Y552" s="31"/>
    </row>
    <row r="553" spans="1:25" x14ac:dyDescent="0.25">
      <c r="A553" s="36"/>
      <c r="B553" s="36"/>
      <c r="C553" s="36"/>
      <c r="D553" s="36"/>
      <c r="E553" s="36"/>
      <c r="F553" s="68"/>
      <c r="G553" s="69"/>
      <c r="H553" s="69"/>
      <c r="I553" s="69"/>
      <c r="J553" s="69"/>
      <c r="K553" s="69"/>
      <c r="L553" s="69"/>
      <c r="M553" s="69"/>
      <c r="N553" s="69"/>
      <c r="O553" s="69"/>
      <c r="P553" s="69"/>
      <c r="Q553" s="69"/>
      <c r="R553" s="69"/>
      <c r="S553" s="69"/>
      <c r="T553" s="31"/>
      <c r="U553" s="31"/>
      <c r="V553" s="31"/>
      <c r="W553" s="31"/>
      <c r="X553" s="31"/>
      <c r="Y553" s="31"/>
    </row>
    <row r="554" spans="1:25" x14ac:dyDescent="0.25">
      <c r="A554" s="36"/>
      <c r="B554" s="36"/>
      <c r="C554" s="36"/>
      <c r="D554" s="36"/>
      <c r="E554" s="36"/>
      <c r="F554" s="68"/>
      <c r="G554" s="69"/>
      <c r="H554" s="69"/>
      <c r="I554" s="69"/>
      <c r="J554" s="69"/>
      <c r="K554" s="69"/>
      <c r="L554" s="69"/>
      <c r="M554" s="69"/>
      <c r="N554" s="69"/>
      <c r="O554" s="69"/>
      <c r="P554" s="69"/>
      <c r="Q554" s="69"/>
      <c r="R554" s="69"/>
      <c r="S554" s="69"/>
      <c r="T554" s="31"/>
      <c r="U554" s="31"/>
      <c r="V554" s="31"/>
      <c r="W554" s="31"/>
      <c r="X554" s="31"/>
      <c r="Y554" s="31"/>
    </row>
    <row r="555" spans="1:25" x14ac:dyDescent="0.25">
      <c r="A555" s="36"/>
      <c r="B555" s="36"/>
      <c r="C555" s="36"/>
      <c r="D555" s="36"/>
      <c r="E555" s="36"/>
      <c r="F555" s="68"/>
      <c r="G555" s="69"/>
      <c r="H555" s="69"/>
      <c r="I555" s="69"/>
      <c r="J555" s="69"/>
      <c r="K555" s="69"/>
      <c r="L555" s="69"/>
      <c r="M555" s="69"/>
      <c r="N555" s="69"/>
      <c r="O555" s="69"/>
      <c r="P555" s="69"/>
      <c r="Q555" s="69"/>
      <c r="R555" s="69"/>
      <c r="S555" s="69"/>
      <c r="T555" s="31"/>
      <c r="U555" s="31"/>
      <c r="V555" s="31"/>
      <c r="W555" s="31"/>
      <c r="X555" s="31"/>
      <c r="Y555" s="31"/>
    </row>
    <row r="556" spans="1:25" x14ac:dyDescent="0.25">
      <c r="A556" s="36"/>
      <c r="B556" s="36"/>
      <c r="C556" s="36"/>
      <c r="D556" s="36"/>
      <c r="E556" s="36"/>
      <c r="F556" s="68"/>
      <c r="G556" s="69"/>
      <c r="H556" s="69"/>
      <c r="I556" s="69"/>
      <c r="J556" s="69"/>
      <c r="K556" s="69"/>
      <c r="L556" s="69"/>
      <c r="M556" s="69"/>
      <c r="N556" s="69"/>
      <c r="O556" s="69"/>
      <c r="P556" s="69"/>
      <c r="Q556" s="69"/>
      <c r="R556" s="69"/>
      <c r="S556" s="69"/>
      <c r="T556" s="31"/>
      <c r="U556" s="31"/>
      <c r="V556" s="31"/>
      <c r="W556" s="31"/>
      <c r="X556" s="31"/>
      <c r="Y556" s="31"/>
    </row>
    <row r="557" spans="1:25" x14ac:dyDescent="0.25">
      <c r="A557" s="36"/>
      <c r="B557" s="36"/>
      <c r="C557" s="36"/>
      <c r="D557" s="36"/>
      <c r="E557" s="36"/>
      <c r="F557" s="68"/>
      <c r="G557" s="69"/>
      <c r="H557" s="69"/>
      <c r="I557" s="69"/>
      <c r="J557" s="69"/>
      <c r="K557" s="69"/>
      <c r="L557" s="69"/>
      <c r="M557" s="69"/>
      <c r="N557" s="69"/>
      <c r="O557" s="69"/>
      <c r="P557" s="69"/>
      <c r="Q557" s="69"/>
      <c r="R557" s="69"/>
      <c r="S557" s="69"/>
      <c r="T557" s="31"/>
      <c r="U557" s="31"/>
      <c r="V557" s="31"/>
      <c r="W557" s="31"/>
      <c r="X557" s="31"/>
      <c r="Y557" s="31"/>
    </row>
    <row r="558" spans="1:25" x14ac:dyDescent="0.25">
      <c r="A558" s="36"/>
      <c r="B558" s="36"/>
      <c r="C558" s="36"/>
      <c r="D558" s="36"/>
      <c r="E558" s="36"/>
      <c r="F558" s="68"/>
      <c r="G558" s="69"/>
      <c r="H558" s="69"/>
      <c r="I558" s="69"/>
      <c r="J558" s="69"/>
      <c r="K558" s="69"/>
      <c r="L558" s="69"/>
      <c r="M558" s="69"/>
      <c r="N558" s="69"/>
      <c r="O558" s="69"/>
      <c r="P558" s="69"/>
      <c r="Q558" s="69"/>
      <c r="R558" s="69"/>
      <c r="S558" s="69"/>
      <c r="T558" s="31"/>
      <c r="U558" s="31"/>
      <c r="V558" s="31"/>
      <c r="W558" s="31"/>
      <c r="X558" s="31"/>
      <c r="Y558" s="31"/>
    </row>
    <row r="559" spans="1:25" x14ac:dyDescent="0.25">
      <c r="A559" s="36"/>
      <c r="B559" s="36"/>
      <c r="C559" s="36"/>
      <c r="D559" s="36"/>
      <c r="E559" s="36"/>
      <c r="F559" s="68"/>
      <c r="G559" s="69"/>
      <c r="H559" s="69"/>
      <c r="I559" s="69"/>
      <c r="J559" s="69"/>
      <c r="K559" s="69"/>
      <c r="L559" s="69"/>
      <c r="M559" s="69"/>
      <c r="N559" s="69"/>
      <c r="O559" s="69"/>
      <c r="P559" s="69"/>
      <c r="Q559" s="69"/>
      <c r="R559" s="69"/>
      <c r="S559" s="69"/>
      <c r="T559" s="31"/>
      <c r="U559" s="31"/>
      <c r="V559" s="31"/>
      <c r="W559" s="31"/>
      <c r="X559" s="31"/>
      <c r="Y559" s="31"/>
    </row>
    <row r="560" spans="1:25" x14ac:dyDescent="0.25">
      <c r="A560" s="36"/>
      <c r="B560" s="36"/>
      <c r="C560" s="36"/>
      <c r="D560" s="36"/>
      <c r="E560" s="36"/>
      <c r="F560" s="68"/>
      <c r="G560" s="69"/>
      <c r="H560" s="69"/>
      <c r="I560" s="69"/>
      <c r="J560" s="69"/>
      <c r="K560" s="69"/>
      <c r="L560" s="69"/>
      <c r="M560" s="69"/>
      <c r="N560" s="69"/>
      <c r="O560" s="69"/>
      <c r="P560" s="69"/>
      <c r="Q560" s="69"/>
      <c r="R560" s="69"/>
      <c r="S560" s="69"/>
      <c r="T560" s="31"/>
      <c r="U560" s="31"/>
      <c r="V560" s="31"/>
      <c r="W560" s="31"/>
      <c r="X560" s="31"/>
      <c r="Y560" s="31"/>
    </row>
    <row r="561" spans="1:25" x14ac:dyDescent="0.25">
      <c r="A561" s="36"/>
      <c r="B561" s="36"/>
      <c r="C561" s="36"/>
      <c r="D561" s="36"/>
      <c r="E561" s="36"/>
      <c r="F561" s="68"/>
      <c r="G561" s="69"/>
      <c r="H561" s="69"/>
      <c r="I561" s="69"/>
      <c r="J561" s="69"/>
      <c r="K561" s="69"/>
      <c r="L561" s="69"/>
      <c r="M561" s="69"/>
      <c r="N561" s="69"/>
      <c r="O561" s="69"/>
      <c r="P561" s="69"/>
      <c r="Q561" s="69"/>
      <c r="R561" s="69"/>
      <c r="S561" s="69"/>
      <c r="T561" s="31"/>
      <c r="U561" s="31"/>
      <c r="V561" s="31"/>
      <c r="W561" s="31"/>
      <c r="X561" s="31"/>
      <c r="Y561" s="31"/>
    </row>
    <row r="562" spans="1:25" x14ac:dyDescent="0.25">
      <c r="A562" s="36"/>
      <c r="B562" s="36"/>
      <c r="C562" s="36"/>
      <c r="D562" s="36"/>
      <c r="E562" s="36"/>
      <c r="F562" s="68"/>
      <c r="G562" s="69"/>
      <c r="H562" s="69"/>
      <c r="I562" s="69"/>
      <c r="J562" s="69"/>
      <c r="K562" s="69"/>
      <c r="L562" s="69"/>
      <c r="M562" s="69"/>
      <c r="N562" s="69"/>
      <c r="O562" s="69"/>
      <c r="P562" s="69"/>
      <c r="Q562" s="69"/>
      <c r="R562" s="69"/>
      <c r="S562" s="69"/>
      <c r="T562" s="31"/>
      <c r="U562" s="31"/>
      <c r="V562" s="31"/>
      <c r="W562" s="31"/>
      <c r="X562" s="31"/>
      <c r="Y562" s="31"/>
    </row>
    <row r="563" spans="1:25" x14ac:dyDescent="0.25">
      <c r="A563" s="36"/>
      <c r="B563" s="36"/>
      <c r="C563" s="36"/>
      <c r="D563" s="36"/>
      <c r="E563" s="36"/>
      <c r="F563" s="68"/>
      <c r="G563" s="69"/>
      <c r="H563" s="69"/>
      <c r="I563" s="69"/>
      <c r="J563" s="69"/>
      <c r="K563" s="69"/>
      <c r="L563" s="69"/>
      <c r="M563" s="69"/>
      <c r="N563" s="69"/>
      <c r="O563" s="69"/>
      <c r="P563" s="69"/>
      <c r="Q563" s="69"/>
      <c r="R563" s="69"/>
      <c r="S563" s="69"/>
      <c r="T563" s="31"/>
      <c r="U563" s="31"/>
      <c r="V563" s="31"/>
      <c r="W563" s="31"/>
      <c r="X563" s="31"/>
      <c r="Y563" s="31"/>
    </row>
    <row r="564" spans="1:25" x14ac:dyDescent="0.25">
      <c r="A564" s="36"/>
      <c r="B564" s="36"/>
      <c r="C564" s="36"/>
      <c r="D564" s="36"/>
      <c r="E564" s="36"/>
      <c r="F564" s="68"/>
      <c r="G564" s="69"/>
      <c r="H564" s="69"/>
      <c r="I564" s="69"/>
      <c r="J564" s="69"/>
      <c r="K564" s="69"/>
      <c r="L564" s="69"/>
      <c r="M564" s="69"/>
      <c r="N564" s="69"/>
      <c r="O564" s="69"/>
      <c r="P564" s="69"/>
      <c r="Q564" s="69"/>
      <c r="R564" s="69"/>
      <c r="S564" s="69"/>
      <c r="T564" s="31"/>
      <c r="U564" s="31"/>
      <c r="V564" s="31"/>
      <c r="W564" s="31"/>
      <c r="X564" s="31"/>
      <c r="Y564" s="31"/>
    </row>
    <row r="565" spans="1:25" x14ac:dyDescent="0.25">
      <c r="A565" s="36"/>
      <c r="B565" s="36"/>
      <c r="C565" s="36"/>
      <c r="D565" s="36"/>
      <c r="E565" s="36"/>
      <c r="F565" s="68"/>
      <c r="G565" s="69"/>
      <c r="H565" s="69"/>
      <c r="I565" s="69"/>
      <c r="J565" s="69"/>
      <c r="K565" s="69"/>
      <c r="L565" s="69"/>
      <c r="M565" s="69"/>
      <c r="N565" s="69"/>
      <c r="O565" s="69"/>
      <c r="P565" s="69"/>
      <c r="Q565" s="69"/>
      <c r="R565" s="69"/>
      <c r="S565" s="69"/>
      <c r="T565" s="31"/>
      <c r="U565" s="31"/>
      <c r="V565" s="31"/>
      <c r="W565" s="31"/>
      <c r="X565" s="31"/>
      <c r="Y565" s="31"/>
    </row>
    <row r="566" spans="1:25" x14ac:dyDescent="0.25">
      <c r="A566" s="36"/>
      <c r="B566" s="36"/>
      <c r="C566" s="36"/>
      <c r="D566" s="36"/>
      <c r="E566" s="36"/>
      <c r="F566" s="68"/>
      <c r="G566" s="69"/>
      <c r="H566" s="69"/>
      <c r="I566" s="69"/>
      <c r="J566" s="69"/>
      <c r="K566" s="69"/>
      <c r="L566" s="69"/>
      <c r="M566" s="69"/>
      <c r="N566" s="69"/>
      <c r="O566" s="69"/>
      <c r="P566" s="69"/>
      <c r="Q566" s="69"/>
      <c r="R566" s="69"/>
      <c r="S566" s="69"/>
      <c r="T566" s="31"/>
      <c r="U566" s="31"/>
      <c r="V566" s="31"/>
      <c r="W566" s="31"/>
      <c r="X566" s="31"/>
      <c r="Y566" s="31"/>
    </row>
    <row r="567" spans="1:25" x14ac:dyDescent="0.25">
      <c r="A567" s="36"/>
      <c r="B567" s="36"/>
      <c r="C567" s="36"/>
      <c r="D567" s="36"/>
      <c r="E567" s="36"/>
      <c r="F567" s="68"/>
      <c r="G567" s="69"/>
      <c r="H567" s="69"/>
      <c r="I567" s="69"/>
      <c r="J567" s="69"/>
      <c r="K567" s="69"/>
      <c r="L567" s="69"/>
      <c r="M567" s="69"/>
      <c r="N567" s="69"/>
      <c r="O567" s="69"/>
      <c r="P567" s="69"/>
      <c r="Q567" s="69"/>
      <c r="R567" s="69"/>
      <c r="S567" s="69"/>
      <c r="T567" s="31"/>
      <c r="U567" s="31"/>
      <c r="V567" s="31"/>
      <c r="W567" s="31"/>
      <c r="X567" s="31"/>
      <c r="Y567" s="31"/>
    </row>
    <row r="568" spans="1:25" x14ac:dyDescent="0.25">
      <c r="A568" s="36"/>
      <c r="B568" s="36"/>
      <c r="C568" s="36"/>
      <c r="D568" s="36"/>
      <c r="E568" s="36"/>
      <c r="F568" s="68"/>
      <c r="G568" s="69"/>
      <c r="H568" s="69"/>
      <c r="I568" s="69"/>
      <c r="J568" s="69"/>
      <c r="K568" s="69"/>
      <c r="L568" s="69"/>
      <c r="M568" s="69"/>
      <c r="N568" s="69"/>
      <c r="O568" s="69"/>
      <c r="P568" s="69"/>
      <c r="Q568" s="69"/>
      <c r="R568" s="69"/>
      <c r="S568" s="69"/>
      <c r="T568" s="31"/>
      <c r="U568" s="31"/>
      <c r="V568" s="31"/>
      <c r="W568" s="31"/>
      <c r="X568" s="31"/>
      <c r="Y568" s="31"/>
    </row>
    <row r="569" spans="1:25" x14ac:dyDescent="0.25">
      <c r="A569" s="36"/>
      <c r="B569" s="36"/>
      <c r="C569" s="36"/>
      <c r="D569" s="36"/>
      <c r="E569" s="36"/>
      <c r="F569" s="68"/>
      <c r="G569" s="69"/>
      <c r="H569" s="69"/>
      <c r="I569" s="69"/>
      <c r="J569" s="69"/>
      <c r="K569" s="69"/>
      <c r="L569" s="69"/>
      <c r="M569" s="69"/>
      <c r="N569" s="69"/>
      <c r="O569" s="69"/>
      <c r="P569" s="69"/>
      <c r="Q569" s="69"/>
      <c r="R569" s="69"/>
      <c r="S569" s="69"/>
      <c r="T569" s="31"/>
      <c r="U569" s="31"/>
      <c r="V569" s="31"/>
      <c r="W569" s="31"/>
      <c r="X569" s="31"/>
      <c r="Y569" s="31"/>
    </row>
    <row r="570" spans="1:25" x14ac:dyDescent="0.25">
      <c r="A570" s="36"/>
      <c r="B570" s="36"/>
      <c r="C570" s="36"/>
      <c r="D570" s="36"/>
      <c r="E570" s="36"/>
      <c r="F570" s="68"/>
      <c r="G570" s="69"/>
      <c r="H570" s="69"/>
      <c r="I570" s="69"/>
      <c r="J570" s="69"/>
      <c r="K570" s="69"/>
      <c r="L570" s="69"/>
      <c r="M570" s="69"/>
      <c r="N570" s="69"/>
      <c r="O570" s="69"/>
      <c r="P570" s="69"/>
      <c r="Q570" s="69"/>
      <c r="R570" s="69"/>
      <c r="S570" s="69"/>
      <c r="T570" s="31"/>
      <c r="U570" s="31"/>
      <c r="V570" s="31"/>
      <c r="W570" s="31"/>
      <c r="X570" s="31"/>
      <c r="Y570" s="31"/>
    </row>
    <row r="571" spans="1:25" x14ac:dyDescent="0.25">
      <c r="A571" s="36"/>
      <c r="B571" s="36"/>
      <c r="C571" s="36"/>
      <c r="D571" s="36"/>
      <c r="E571" s="36"/>
      <c r="F571" s="68"/>
      <c r="G571" s="69"/>
      <c r="H571" s="69"/>
      <c r="I571" s="69"/>
      <c r="J571" s="69"/>
      <c r="K571" s="69"/>
      <c r="L571" s="69"/>
      <c r="M571" s="69"/>
      <c r="N571" s="69"/>
      <c r="O571" s="69"/>
      <c r="P571" s="69"/>
      <c r="Q571" s="69"/>
      <c r="R571" s="69"/>
      <c r="S571" s="69"/>
      <c r="T571" s="31"/>
      <c r="U571" s="31"/>
      <c r="V571" s="31"/>
      <c r="W571" s="31"/>
      <c r="X571" s="31"/>
      <c r="Y571" s="31"/>
    </row>
    <row r="572" spans="1:25" x14ac:dyDescent="0.25">
      <c r="A572" s="36"/>
      <c r="B572" s="36"/>
      <c r="C572" s="36"/>
      <c r="D572" s="36"/>
      <c r="E572" s="36"/>
      <c r="F572" s="68"/>
      <c r="G572" s="69"/>
      <c r="H572" s="69"/>
      <c r="I572" s="69"/>
      <c r="J572" s="69"/>
      <c r="K572" s="69"/>
      <c r="L572" s="69"/>
      <c r="M572" s="69"/>
      <c r="N572" s="69"/>
      <c r="O572" s="69"/>
      <c r="P572" s="69"/>
      <c r="Q572" s="69"/>
      <c r="R572" s="69"/>
      <c r="S572" s="69"/>
      <c r="T572" s="31"/>
      <c r="U572" s="31"/>
      <c r="V572" s="31"/>
      <c r="W572" s="31"/>
      <c r="X572" s="31"/>
      <c r="Y572" s="31"/>
    </row>
    <row r="573" spans="1:25" x14ac:dyDescent="0.25">
      <c r="A573" s="36"/>
      <c r="B573" s="36"/>
      <c r="C573" s="36"/>
      <c r="D573" s="36"/>
      <c r="E573" s="36"/>
      <c r="F573" s="68"/>
      <c r="G573" s="69"/>
      <c r="H573" s="69"/>
      <c r="I573" s="69"/>
      <c r="J573" s="69"/>
      <c r="K573" s="69"/>
      <c r="L573" s="69"/>
      <c r="M573" s="69"/>
      <c r="N573" s="69"/>
      <c r="O573" s="69"/>
      <c r="P573" s="69"/>
      <c r="Q573" s="69"/>
      <c r="R573" s="69"/>
      <c r="S573" s="69"/>
      <c r="T573" s="31"/>
      <c r="U573" s="31"/>
      <c r="V573" s="31"/>
      <c r="W573" s="31"/>
      <c r="X573" s="31"/>
      <c r="Y573" s="31"/>
    </row>
    <row r="574" spans="1:25" x14ac:dyDescent="0.25">
      <c r="A574" s="36"/>
      <c r="B574" s="36"/>
      <c r="C574" s="36"/>
      <c r="D574" s="36"/>
      <c r="E574" s="36"/>
      <c r="F574" s="68"/>
      <c r="G574" s="69"/>
      <c r="H574" s="69"/>
      <c r="I574" s="69"/>
      <c r="J574" s="69"/>
      <c r="K574" s="69"/>
      <c r="L574" s="69"/>
      <c r="M574" s="69"/>
      <c r="N574" s="69"/>
      <c r="O574" s="69"/>
      <c r="P574" s="69"/>
      <c r="Q574" s="69"/>
      <c r="R574" s="69"/>
      <c r="S574" s="69"/>
      <c r="T574" s="31"/>
      <c r="U574" s="31"/>
      <c r="V574" s="31"/>
      <c r="W574" s="31"/>
      <c r="X574" s="31"/>
      <c r="Y574" s="31"/>
    </row>
    <row r="575" spans="1:25" x14ac:dyDescent="0.25">
      <c r="A575" s="36"/>
      <c r="B575" s="36"/>
      <c r="C575" s="36"/>
      <c r="D575" s="36"/>
      <c r="E575" s="36"/>
      <c r="F575" s="68"/>
      <c r="G575" s="69"/>
      <c r="H575" s="69"/>
      <c r="I575" s="69"/>
      <c r="J575" s="69"/>
      <c r="K575" s="69"/>
      <c r="L575" s="69"/>
      <c r="M575" s="69"/>
      <c r="N575" s="69"/>
      <c r="O575" s="69"/>
      <c r="P575" s="69"/>
      <c r="Q575" s="69"/>
      <c r="R575" s="69"/>
      <c r="S575" s="69"/>
      <c r="T575" s="31"/>
      <c r="U575" s="31"/>
      <c r="V575" s="31"/>
      <c r="W575" s="31"/>
      <c r="X575" s="31"/>
      <c r="Y575" s="31"/>
    </row>
    <row r="576" spans="1:25" x14ac:dyDescent="0.25">
      <c r="A576" s="36"/>
      <c r="B576" s="36"/>
      <c r="C576" s="36"/>
      <c r="D576" s="36"/>
      <c r="E576" s="36"/>
      <c r="F576" s="68"/>
      <c r="G576" s="69"/>
      <c r="H576" s="69"/>
      <c r="I576" s="69"/>
      <c r="J576" s="69"/>
      <c r="K576" s="69"/>
      <c r="L576" s="69"/>
      <c r="M576" s="69"/>
      <c r="N576" s="69"/>
      <c r="O576" s="69"/>
      <c r="P576" s="69"/>
      <c r="Q576" s="69"/>
      <c r="R576" s="69"/>
      <c r="S576" s="69"/>
      <c r="T576" s="31"/>
      <c r="U576" s="31"/>
      <c r="V576" s="31"/>
      <c r="W576" s="31"/>
      <c r="X576" s="31"/>
      <c r="Y576" s="31"/>
    </row>
    <row r="577" spans="1:25" x14ac:dyDescent="0.25">
      <c r="A577" s="36"/>
      <c r="B577" s="36"/>
      <c r="C577" s="36"/>
      <c r="D577" s="36"/>
      <c r="E577" s="36"/>
      <c r="F577" s="68"/>
      <c r="G577" s="69"/>
      <c r="H577" s="69"/>
      <c r="I577" s="69"/>
      <c r="J577" s="69"/>
      <c r="K577" s="69"/>
      <c r="L577" s="69"/>
      <c r="M577" s="69"/>
      <c r="N577" s="69"/>
      <c r="O577" s="69"/>
      <c r="P577" s="69"/>
      <c r="Q577" s="69"/>
      <c r="R577" s="69"/>
      <c r="S577" s="69"/>
      <c r="T577" s="31"/>
      <c r="U577" s="31"/>
      <c r="V577" s="31"/>
      <c r="W577" s="31"/>
      <c r="X577" s="31"/>
      <c r="Y577" s="31"/>
    </row>
    <row r="578" spans="1:25" x14ac:dyDescent="0.25">
      <c r="A578" s="36"/>
      <c r="B578" s="36"/>
      <c r="C578" s="36"/>
      <c r="D578" s="36"/>
      <c r="E578" s="36"/>
      <c r="F578" s="68"/>
      <c r="G578" s="69"/>
      <c r="H578" s="69"/>
      <c r="I578" s="69"/>
      <c r="J578" s="69"/>
      <c r="K578" s="69"/>
      <c r="L578" s="69"/>
      <c r="M578" s="69"/>
      <c r="N578" s="69"/>
      <c r="O578" s="69"/>
      <c r="P578" s="69"/>
      <c r="Q578" s="69"/>
      <c r="R578" s="69"/>
      <c r="S578" s="69"/>
      <c r="T578" s="31"/>
      <c r="U578" s="31"/>
      <c r="V578" s="31"/>
      <c r="W578" s="31"/>
      <c r="X578" s="31"/>
      <c r="Y578" s="31"/>
    </row>
    <row r="579" spans="1:25" x14ac:dyDescent="0.25">
      <c r="A579" s="36"/>
      <c r="B579" s="36"/>
      <c r="C579" s="36"/>
      <c r="D579" s="36"/>
      <c r="E579" s="36"/>
      <c r="F579" s="68"/>
      <c r="G579" s="69"/>
      <c r="H579" s="69"/>
      <c r="I579" s="69"/>
      <c r="J579" s="69"/>
      <c r="K579" s="69"/>
      <c r="L579" s="69"/>
      <c r="M579" s="69"/>
      <c r="N579" s="69"/>
      <c r="O579" s="69"/>
      <c r="P579" s="69"/>
      <c r="Q579" s="69"/>
      <c r="R579" s="69"/>
      <c r="S579" s="69"/>
      <c r="T579" s="31"/>
      <c r="U579" s="31"/>
      <c r="V579" s="31"/>
      <c r="W579" s="31"/>
      <c r="X579" s="31"/>
      <c r="Y579" s="31"/>
    </row>
    <row r="580" spans="1:25" x14ac:dyDescent="0.25">
      <c r="A580" s="36"/>
      <c r="B580" s="36"/>
      <c r="C580" s="36"/>
      <c r="D580" s="36"/>
      <c r="E580" s="36"/>
      <c r="F580" s="68"/>
      <c r="G580" s="69"/>
      <c r="H580" s="69"/>
      <c r="I580" s="69"/>
      <c r="J580" s="69"/>
      <c r="K580" s="69"/>
      <c r="L580" s="69"/>
      <c r="M580" s="69"/>
      <c r="N580" s="69"/>
      <c r="O580" s="69"/>
      <c r="P580" s="69"/>
      <c r="Q580" s="69"/>
      <c r="R580" s="69"/>
      <c r="S580" s="69"/>
      <c r="T580" s="31"/>
      <c r="U580" s="31"/>
      <c r="V580" s="31"/>
      <c r="W580" s="31"/>
      <c r="X580" s="31"/>
      <c r="Y580" s="31"/>
    </row>
    <row r="581" spans="1:25" x14ac:dyDescent="0.25">
      <c r="A581" s="36"/>
      <c r="B581" s="36"/>
      <c r="C581" s="36"/>
      <c r="D581" s="36"/>
      <c r="E581" s="36"/>
      <c r="F581" s="68"/>
      <c r="G581" s="69"/>
      <c r="H581" s="69"/>
      <c r="I581" s="69"/>
      <c r="J581" s="69"/>
      <c r="K581" s="69"/>
      <c r="L581" s="69"/>
      <c r="M581" s="69"/>
      <c r="N581" s="69"/>
      <c r="O581" s="69"/>
      <c r="P581" s="69"/>
      <c r="Q581" s="69"/>
      <c r="R581" s="69"/>
      <c r="S581" s="69"/>
      <c r="T581" s="31"/>
      <c r="U581" s="31"/>
      <c r="V581" s="31"/>
      <c r="W581" s="31"/>
      <c r="X581" s="31"/>
      <c r="Y581" s="31"/>
    </row>
    <row r="582" spans="1:25" x14ac:dyDescent="0.25">
      <c r="A582" s="36"/>
      <c r="B582" s="36"/>
      <c r="C582" s="36"/>
      <c r="D582" s="36"/>
      <c r="E582" s="36"/>
      <c r="F582" s="68"/>
      <c r="G582" s="69"/>
      <c r="H582" s="69"/>
      <c r="I582" s="69"/>
      <c r="J582" s="69"/>
      <c r="K582" s="69"/>
      <c r="L582" s="69"/>
      <c r="M582" s="69"/>
      <c r="N582" s="69"/>
      <c r="O582" s="69"/>
      <c r="P582" s="69"/>
      <c r="Q582" s="69"/>
      <c r="R582" s="69"/>
      <c r="S582" s="69"/>
      <c r="T582" s="31"/>
      <c r="U582" s="31"/>
      <c r="V582" s="31"/>
      <c r="W582" s="31"/>
      <c r="X582" s="31"/>
      <c r="Y582" s="31"/>
    </row>
    <row r="583" spans="1:25" x14ac:dyDescent="0.25">
      <c r="A583" s="36"/>
      <c r="B583" s="36"/>
      <c r="C583" s="36"/>
      <c r="D583" s="36"/>
      <c r="E583" s="36"/>
      <c r="F583" s="68"/>
      <c r="G583" s="69"/>
      <c r="H583" s="69"/>
      <c r="I583" s="69"/>
      <c r="J583" s="69"/>
      <c r="K583" s="69"/>
      <c r="L583" s="69"/>
      <c r="M583" s="69"/>
      <c r="N583" s="69"/>
      <c r="O583" s="69"/>
      <c r="P583" s="69"/>
      <c r="Q583" s="69"/>
      <c r="R583" s="69"/>
      <c r="S583" s="69"/>
      <c r="T583" s="31"/>
      <c r="U583" s="31"/>
      <c r="V583" s="31"/>
      <c r="W583" s="31"/>
      <c r="X583" s="31"/>
      <c r="Y583" s="31"/>
    </row>
    <row r="584" spans="1:25" x14ac:dyDescent="0.25">
      <c r="A584" s="36"/>
      <c r="B584" s="36"/>
      <c r="C584" s="36"/>
      <c r="D584" s="36"/>
      <c r="E584" s="36"/>
      <c r="F584" s="68"/>
      <c r="G584" s="69"/>
      <c r="H584" s="69"/>
      <c r="I584" s="69"/>
      <c r="J584" s="69"/>
      <c r="K584" s="69"/>
      <c r="L584" s="69"/>
      <c r="M584" s="69"/>
      <c r="N584" s="69"/>
      <c r="O584" s="69"/>
      <c r="P584" s="69"/>
      <c r="Q584" s="69"/>
      <c r="R584" s="69"/>
      <c r="S584" s="69"/>
      <c r="T584" s="31"/>
      <c r="U584" s="31"/>
      <c r="V584" s="31"/>
      <c r="W584" s="31"/>
      <c r="X584" s="31"/>
      <c r="Y584" s="31"/>
    </row>
    <row r="585" spans="1:25" x14ac:dyDescent="0.25">
      <c r="A585" s="36"/>
      <c r="B585" s="36"/>
      <c r="C585" s="36"/>
      <c r="D585" s="36"/>
      <c r="E585" s="36"/>
      <c r="F585" s="68"/>
      <c r="G585" s="69"/>
      <c r="H585" s="69"/>
      <c r="I585" s="69"/>
      <c r="J585" s="69"/>
      <c r="K585" s="69"/>
      <c r="L585" s="69"/>
      <c r="M585" s="69"/>
      <c r="N585" s="69"/>
      <c r="O585" s="69"/>
      <c r="P585" s="69"/>
      <c r="Q585" s="69"/>
      <c r="R585" s="69"/>
      <c r="S585" s="69"/>
      <c r="T585" s="31"/>
      <c r="U585" s="31"/>
      <c r="V585" s="31"/>
      <c r="W585" s="31"/>
      <c r="X585" s="31"/>
      <c r="Y585" s="31"/>
    </row>
    <row r="586" spans="1:25" x14ac:dyDescent="0.25">
      <c r="A586" s="36"/>
      <c r="B586" s="36"/>
      <c r="C586" s="36"/>
      <c r="D586" s="36"/>
      <c r="E586" s="36"/>
      <c r="F586" s="68"/>
      <c r="G586" s="69"/>
      <c r="H586" s="69"/>
      <c r="I586" s="69"/>
      <c r="J586" s="69"/>
      <c r="K586" s="69"/>
      <c r="L586" s="69"/>
      <c r="M586" s="69"/>
      <c r="N586" s="69"/>
      <c r="O586" s="69"/>
      <c r="P586" s="69"/>
      <c r="Q586" s="69"/>
      <c r="R586" s="69"/>
      <c r="S586" s="69"/>
      <c r="T586" s="31"/>
      <c r="U586" s="31"/>
      <c r="V586" s="31"/>
      <c r="W586" s="31"/>
      <c r="X586" s="31"/>
      <c r="Y586" s="31"/>
    </row>
    <row r="587" spans="1:25" x14ac:dyDescent="0.25">
      <c r="A587" s="36"/>
      <c r="B587" s="36"/>
      <c r="C587" s="36"/>
      <c r="D587" s="36"/>
      <c r="E587" s="36"/>
      <c r="F587" s="68"/>
      <c r="G587" s="69"/>
      <c r="H587" s="69"/>
      <c r="I587" s="69"/>
      <c r="J587" s="69"/>
      <c r="K587" s="69"/>
      <c r="L587" s="69"/>
      <c r="M587" s="69"/>
      <c r="N587" s="69"/>
      <c r="O587" s="69"/>
      <c r="P587" s="69"/>
      <c r="Q587" s="69"/>
      <c r="R587" s="69"/>
      <c r="S587" s="69"/>
      <c r="T587" s="31"/>
      <c r="U587" s="31"/>
      <c r="V587" s="31"/>
      <c r="W587" s="31"/>
      <c r="X587" s="31"/>
      <c r="Y587" s="31"/>
    </row>
  </sheetData>
  <mergeCells count="6">
    <mergeCell ref="F1:R1"/>
    <mergeCell ref="A4:E4"/>
    <mergeCell ref="A2:G2"/>
    <mergeCell ref="A3:F3"/>
    <mergeCell ref="H2:S2"/>
    <mergeCell ref="H3:S3"/>
  </mergeCells>
  <pageMargins left="0.7" right="0.7" top="0.75" bottom="0.75" header="0.3" footer="0.3"/>
  <pageSetup paperSize="5" orientation="landscape" horizontalDpi="4294967293" verticalDpi="0" r:id="rId1"/>
  <ignoredErrors>
    <ignoredError sqref="A84:C8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EGRESOS</vt:lpstr>
      <vt:lpstr>Hoja1</vt:lpstr>
      <vt:lpstr>PRESUPUESTO 2019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ESTACION2</dc:creator>
  <cp:lastModifiedBy>Usuario</cp:lastModifiedBy>
  <cp:lastPrinted>2018-12-26T19:03:28Z</cp:lastPrinted>
  <dcterms:created xsi:type="dcterms:W3CDTF">2015-09-22T15:49:22Z</dcterms:created>
  <dcterms:modified xsi:type="dcterms:W3CDTF">2020-10-08T19:11:13Z</dcterms:modified>
</cp:coreProperties>
</file>